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evo2574\Downloads\"/>
    </mc:Choice>
  </mc:AlternateContent>
  <bookViews>
    <workbookView xWindow="0" yWindow="0" windowWidth="20490" windowHeight="8445"/>
  </bookViews>
  <sheets>
    <sheet name="Hoja1" sheetId="1" r:id="rId1"/>
    <sheet name="Hoja2" sheetId="2" r:id="rId2"/>
    <sheet name="Hoja3" sheetId="3" r:id="rId3"/>
  </sheets>
  <calcPr calcId="152511"/>
</workbook>
</file>

<file path=xl/calcChain.xml><?xml version="1.0" encoding="utf-8"?>
<calcChain xmlns="http://schemas.openxmlformats.org/spreadsheetml/2006/main">
  <c r="H100" i="1" l="1"/>
  <c r="H99" i="1"/>
  <c r="H98" i="1"/>
  <c r="H101" i="1" s="1"/>
  <c r="H601" i="1"/>
  <c r="H578" i="1"/>
  <c r="H579" i="1" s="1"/>
  <c r="H531" i="1"/>
  <c r="H532" i="1" s="1"/>
  <c r="H533" i="1"/>
  <c r="H534" i="1" s="1"/>
  <c r="H535" i="1"/>
  <c r="H536" i="1" s="1"/>
  <c r="H537" i="1"/>
  <c r="H538" i="1"/>
  <c r="H539" i="1"/>
  <c r="H541" i="1"/>
  <c r="H542" i="1" s="1"/>
  <c r="H543" i="1"/>
  <c r="H544" i="1" s="1"/>
  <c r="H546" i="1"/>
  <c r="H545" i="1"/>
  <c r="H548" i="1"/>
  <c r="H549" i="1" s="1"/>
  <c r="H550" i="1"/>
  <c r="H551" i="1" s="1"/>
  <c r="H552" i="1"/>
  <c r="H553" i="1" s="1"/>
  <c r="H554" i="1"/>
  <c r="H556" i="1"/>
  <c r="H558" i="1"/>
  <c r="H568" i="1"/>
  <c r="H569" i="1"/>
  <c r="H566" i="1"/>
  <c r="H567" i="1"/>
  <c r="H564" i="1"/>
  <c r="H565" i="1"/>
  <c r="H562" i="1"/>
  <c r="H563" i="1"/>
  <c r="H561" i="1"/>
  <c r="H571" i="1"/>
  <c r="H560" i="1"/>
  <c r="H572" i="1"/>
  <c r="H570" i="1"/>
  <c r="H574" i="1"/>
  <c r="H575" i="1" s="1"/>
  <c r="H576" i="1"/>
  <c r="H577" i="1" s="1"/>
  <c r="H580" i="1"/>
  <c r="H581" i="1" s="1"/>
  <c r="H583" i="1"/>
  <c r="H582" i="1"/>
  <c r="H585" i="1"/>
  <c r="H586" i="1"/>
  <c r="H590" i="1"/>
  <c r="H589" i="1"/>
  <c r="H588" i="1"/>
  <c r="H593" i="1"/>
  <c r="H592" i="1"/>
  <c r="H596" i="1"/>
  <c r="H595" i="1"/>
  <c r="H598" i="1"/>
  <c r="H599" i="1" s="1"/>
  <c r="H600" i="1"/>
  <c r="H602" i="1"/>
  <c r="H606" i="1"/>
  <c r="H608" i="1"/>
  <c r="H609" i="1"/>
  <c r="H605" i="1"/>
  <c r="H604" i="1"/>
  <c r="H607" i="1"/>
  <c r="H611" i="1"/>
  <c r="H613" i="1"/>
  <c r="H618" i="1"/>
  <c r="H617" i="1"/>
  <c r="H612" i="1"/>
  <c r="H615" i="1"/>
  <c r="H614" i="1"/>
  <c r="H616" i="1"/>
  <c r="H620" i="1"/>
  <c r="H621" i="1" s="1"/>
  <c r="H622" i="1"/>
  <c r="H623" i="1" s="1"/>
  <c r="H624" i="1"/>
  <c r="H625" i="1" s="1"/>
  <c r="H626" i="1"/>
  <c r="H627" i="1" s="1"/>
  <c r="H628" i="1"/>
  <c r="H629" i="1" s="1"/>
  <c r="H630" i="1"/>
  <c r="H631" i="1"/>
  <c r="H635" i="1"/>
  <c r="H634" i="1"/>
  <c r="H633" i="1"/>
  <c r="H636" i="1"/>
  <c r="H638" i="1"/>
  <c r="H639" i="1"/>
  <c r="H641" i="1"/>
  <c r="H642" i="1" s="1"/>
  <c r="H643" i="1"/>
  <c r="H644" i="1" s="1"/>
  <c r="H645" i="1"/>
  <c r="H646" i="1"/>
  <c r="H648" i="1"/>
  <c r="H649" i="1" s="1"/>
  <c r="H529" i="1"/>
  <c r="H530" i="1" s="1"/>
  <c r="H527" i="1"/>
  <c r="H528" i="1" s="1"/>
  <c r="H632" i="1" l="1"/>
  <c r="H640" i="1"/>
  <c r="H547" i="1"/>
  <c r="H555" i="1"/>
  <c r="H610" i="1"/>
  <c r="H559" i="1"/>
  <c r="H619" i="1"/>
  <c r="H594" i="1"/>
  <c r="H584" i="1"/>
  <c r="H540" i="1"/>
  <c r="H637" i="1"/>
  <c r="H603" i="1"/>
  <c r="H597" i="1"/>
  <c r="H591" i="1"/>
  <c r="H587" i="1"/>
  <c r="H573" i="1"/>
  <c r="H557" i="1"/>
  <c r="H647" i="1"/>
  <c r="H471" i="1"/>
  <c r="H332" i="1"/>
  <c r="H333" i="1" s="1"/>
  <c r="H338" i="1"/>
  <c r="H335" i="1"/>
  <c r="H334" i="1"/>
  <c r="H336" i="1"/>
  <c r="H337" i="1"/>
  <c r="H341" i="1"/>
  <c r="H340" i="1"/>
  <c r="H349" i="1"/>
  <c r="H348" i="1"/>
  <c r="H355" i="1"/>
  <c r="H351" i="1"/>
  <c r="H353" i="1"/>
  <c r="H356" i="1"/>
  <c r="H352" i="1"/>
  <c r="H343" i="1"/>
  <c r="H350" i="1"/>
  <c r="H354" i="1"/>
  <c r="H357" i="1"/>
  <c r="H346" i="1"/>
  <c r="H345" i="1"/>
  <c r="H347" i="1"/>
  <c r="H344" i="1"/>
  <c r="H375" i="1"/>
  <c r="H377" i="1"/>
  <c r="H376" i="1"/>
  <c r="H373" i="1"/>
  <c r="H374" i="1"/>
  <c r="H371" i="1"/>
  <c r="H372" i="1"/>
  <c r="H383" i="1"/>
  <c r="H362" i="1"/>
  <c r="H361" i="1"/>
  <c r="H360" i="1"/>
  <c r="H359" i="1"/>
  <c r="H363" i="1"/>
  <c r="H369" i="1"/>
  <c r="H368" i="1"/>
  <c r="H366" i="1"/>
  <c r="H365" i="1"/>
  <c r="H364" i="1"/>
  <c r="H367" i="1"/>
  <c r="H385" i="1"/>
  <c r="H381" i="1"/>
  <c r="H380" i="1"/>
  <c r="H379" i="1"/>
  <c r="H378" i="1"/>
  <c r="H382" i="1"/>
  <c r="H384" i="1"/>
  <c r="H370" i="1"/>
  <c r="H389" i="1"/>
  <c r="H387" i="1"/>
  <c r="H388" i="1"/>
  <c r="H391" i="1"/>
  <c r="H392" i="1" s="1"/>
  <c r="H393" i="1"/>
  <c r="H394" i="1" s="1"/>
  <c r="H396" i="1"/>
  <c r="H395" i="1"/>
  <c r="H405" i="1"/>
  <c r="H398" i="1"/>
  <c r="H401" i="1"/>
  <c r="H403" i="1"/>
  <c r="H400" i="1"/>
  <c r="H402" i="1"/>
  <c r="H404" i="1"/>
  <c r="H399" i="1"/>
  <c r="H407" i="1"/>
  <c r="H408" i="1"/>
  <c r="H409" i="1"/>
  <c r="H411" i="1"/>
  <c r="H412" i="1" s="1"/>
  <c r="H414" i="1"/>
  <c r="H413" i="1"/>
  <c r="H415" i="1"/>
  <c r="H417" i="1"/>
  <c r="H419" i="1"/>
  <c r="H418" i="1"/>
  <c r="H420" i="1"/>
  <c r="H425" i="1"/>
  <c r="H424" i="1"/>
  <c r="H431" i="1"/>
  <c r="H430" i="1"/>
  <c r="H432" i="1"/>
  <c r="H433" i="1"/>
  <c r="H428" i="1"/>
  <c r="H423" i="1"/>
  <c r="H429" i="1"/>
  <c r="H422" i="1"/>
  <c r="H427" i="1"/>
  <c r="H426" i="1"/>
  <c r="H435" i="1"/>
  <c r="H437" i="1"/>
  <c r="H438" i="1"/>
  <c r="H440" i="1"/>
  <c r="H439" i="1"/>
  <c r="H442" i="1"/>
  <c r="H443" i="1" s="1"/>
  <c r="H444" i="1"/>
  <c r="H445" i="1" s="1"/>
  <c r="H446" i="1"/>
  <c r="H447" i="1" s="1"/>
  <c r="H451" i="1"/>
  <c r="H449" i="1"/>
  <c r="H450" i="1"/>
  <c r="H448" i="1"/>
  <c r="H453" i="1"/>
  <c r="H455" i="1"/>
  <c r="H457" i="1"/>
  <c r="H458" i="1" s="1"/>
  <c r="H459" i="1"/>
  <c r="H460" i="1" s="1"/>
  <c r="H461" i="1"/>
  <c r="H462" i="1" s="1"/>
  <c r="H463" i="1"/>
  <c r="H464" i="1" s="1"/>
  <c r="H465" i="1"/>
  <c r="H466" i="1" s="1"/>
  <c r="H467" i="1"/>
  <c r="H469" i="1"/>
  <c r="H472" i="1"/>
  <c r="H473" i="1"/>
  <c r="H475" i="1"/>
  <c r="H476" i="1" s="1"/>
  <c r="H477" i="1"/>
  <c r="H478" i="1" s="1"/>
  <c r="H479" i="1"/>
  <c r="H480" i="1" s="1"/>
  <c r="H482" i="1"/>
  <c r="H481" i="1"/>
  <c r="H483" i="1"/>
  <c r="H486" i="1"/>
  <c r="H485" i="1"/>
  <c r="H489" i="1"/>
  <c r="H490" i="1"/>
  <c r="H491" i="1"/>
  <c r="H488" i="1"/>
  <c r="H493" i="1"/>
  <c r="H495" i="1"/>
  <c r="H499" i="1"/>
  <c r="H496" i="1"/>
  <c r="H497" i="1"/>
  <c r="H498" i="1"/>
  <c r="H494" i="1"/>
  <c r="H504" i="1"/>
  <c r="H505" i="1"/>
  <c r="H502" i="1"/>
  <c r="H501" i="1"/>
  <c r="H503" i="1"/>
  <c r="H507" i="1"/>
  <c r="H509" i="1"/>
  <c r="H511" i="1"/>
  <c r="H513" i="1"/>
  <c r="H515" i="1"/>
  <c r="H514" i="1"/>
  <c r="H516" i="1"/>
  <c r="H517" i="1"/>
  <c r="H519" i="1"/>
  <c r="H518" i="1"/>
  <c r="H521" i="1"/>
  <c r="H522" i="1" s="1"/>
  <c r="H523" i="1"/>
  <c r="H524" i="1" s="1"/>
  <c r="H525" i="1"/>
  <c r="H526" i="1" s="1"/>
  <c r="H330" i="1"/>
  <c r="H331" i="1" s="1"/>
  <c r="H328" i="1"/>
  <c r="H329" i="1" s="1"/>
  <c r="H510" i="1" l="1"/>
  <c r="H470" i="1"/>
  <c r="H520" i="1"/>
  <c r="H454" i="1"/>
  <c r="H342" i="1"/>
  <c r="H506" i="1"/>
  <c r="H500" i="1"/>
  <c r="H484" i="1"/>
  <c r="H474" i="1"/>
  <c r="H421" i="1"/>
  <c r="H492" i="1"/>
  <c r="H416" i="1"/>
  <c r="H512" i="1"/>
  <c r="H508" i="1"/>
  <c r="H487" i="1"/>
  <c r="H468" i="1"/>
  <c r="H456" i="1"/>
  <c r="H441" i="1"/>
  <c r="H434" i="1"/>
  <c r="H406" i="1"/>
  <c r="H397" i="1"/>
  <c r="H386" i="1"/>
  <c r="H339" i="1"/>
  <c r="H358" i="1"/>
  <c r="H436" i="1"/>
  <c r="H410" i="1"/>
  <c r="H390" i="1"/>
  <c r="H452" i="1"/>
  <c r="H237" i="1"/>
  <c r="H238" i="1"/>
  <c r="H235" i="1"/>
  <c r="H234" i="1"/>
  <c r="H233" i="1"/>
  <c r="H232" i="1"/>
  <c r="H231" i="1"/>
  <c r="H275" i="1"/>
  <c r="H274" i="1"/>
  <c r="H272" i="1"/>
  <c r="H273" i="1"/>
  <c r="H271" i="1"/>
  <c r="H265" i="1"/>
  <c r="H260" i="1"/>
  <c r="H269" i="1"/>
  <c r="H270" i="1"/>
  <c r="H264" i="1"/>
  <c r="H268" i="1"/>
  <c r="H259" i="1"/>
  <c r="H262" i="1"/>
  <c r="H266" i="1"/>
  <c r="H267" i="1"/>
  <c r="H261" i="1"/>
  <c r="H263" i="1"/>
  <c r="H256" i="1"/>
  <c r="H257" i="1"/>
  <c r="H255" i="1"/>
  <c r="H258" i="1"/>
  <c r="H254" i="1"/>
  <c r="H239" i="1"/>
  <c r="H244" i="1"/>
  <c r="H242" i="1"/>
  <c r="H241" i="1"/>
  <c r="H240" i="1"/>
  <c r="H230" i="1"/>
  <c r="H250" i="1"/>
  <c r="H248" i="1"/>
  <c r="H245" i="1"/>
  <c r="H249" i="1"/>
  <c r="H252" i="1"/>
  <c r="H253" i="1"/>
  <c r="H251" i="1"/>
  <c r="H247" i="1"/>
  <c r="H246" i="1"/>
  <c r="H243" i="1"/>
  <c r="H278" i="1"/>
  <c r="H277" i="1"/>
  <c r="H279" i="1"/>
  <c r="H283" i="1"/>
  <c r="H281" i="1"/>
  <c r="H280" i="1"/>
  <c r="H282" i="1"/>
  <c r="H285" i="1"/>
  <c r="H288" i="1"/>
  <c r="H289" i="1"/>
  <c r="H286" i="1"/>
  <c r="H292" i="1"/>
  <c r="H294" i="1"/>
  <c r="H293" i="1"/>
  <c r="H291" i="1"/>
  <c r="H295" i="1"/>
  <c r="H287" i="1"/>
  <c r="H290" i="1"/>
  <c r="H297" i="1"/>
  <c r="H299" i="1"/>
  <c r="H305" i="1"/>
  <c r="H303" i="1"/>
  <c r="H302" i="1"/>
  <c r="H306" i="1"/>
  <c r="H307" i="1"/>
  <c r="H301" i="1"/>
  <c r="H310" i="1"/>
  <c r="H311" i="1"/>
  <c r="H313" i="1"/>
  <c r="H312" i="1"/>
  <c r="H304" i="1"/>
  <c r="H308" i="1"/>
  <c r="H309" i="1"/>
  <c r="H315" i="1"/>
  <c r="H316" i="1" s="1"/>
  <c r="H317" i="1"/>
  <c r="H318" i="1" s="1"/>
  <c r="H322" i="1"/>
  <c r="H321" i="1"/>
  <c r="H319" i="1"/>
  <c r="H320" i="1"/>
  <c r="H324" i="1"/>
  <c r="H325" i="1" s="1"/>
  <c r="H326" i="1"/>
  <c r="H327" i="1" s="1"/>
  <c r="H236" i="1"/>
  <c r="H323" i="1" l="1"/>
  <c r="H296" i="1"/>
  <c r="H314" i="1"/>
  <c r="H300" i="1"/>
  <c r="H298" i="1"/>
  <c r="H284" i="1"/>
  <c r="H276" i="1"/>
  <c r="H152" i="1"/>
  <c r="H151" i="1"/>
  <c r="H155" i="1"/>
  <c r="H156" i="1"/>
  <c r="H159" i="1"/>
  <c r="H160" i="1"/>
  <c r="H157" i="1"/>
  <c r="H158" i="1"/>
  <c r="H154" i="1"/>
  <c r="H163" i="1"/>
  <c r="H162" i="1"/>
  <c r="H165" i="1"/>
  <c r="H164" i="1"/>
  <c r="H167" i="1"/>
  <c r="H168" i="1"/>
  <c r="H170" i="1"/>
  <c r="H171" i="1" s="1"/>
  <c r="H176" i="1"/>
  <c r="H172" i="1"/>
  <c r="H177" i="1"/>
  <c r="H175" i="1"/>
  <c r="H173" i="1"/>
  <c r="H174" i="1"/>
  <c r="H179" i="1"/>
  <c r="H180" i="1" s="1"/>
  <c r="H181" i="1"/>
  <c r="H183" i="1"/>
  <c r="H185" i="1"/>
  <c r="H187" i="1"/>
  <c r="H188" i="1" s="1"/>
  <c r="H189" i="1"/>
  <c r="H190" i="1" s="1"/>
  <c r="H191" i="1"/>
  <c r="H192" i="1" s="1"/>
  <c r="H197" i="1"/>
  <c r="H196" i="1"/>
  <c r="H193" i="1"/>
  <c r="H195" i="1"/>
  <c r="H198" i="1"/>
  <c r="H194" i="1"/>
  <c r="H200" i="1"/>
  <c r="H201" i="1" s="1"/>
  <c r="H202" i="1"/>
  <c r="H203" i="1" s="1"/>
  <c r="H204" i="1"/>
  <c r="H205" i="1" s="1"/>
  <c r="H206" i="1"/>
  <c r="H207" i="1" s="1"/>
  <c r="H216" i="1"/>
  <c r="H209" i="1"/>
  <c r="H215" i="1"/>
  <c r="H214" i="1"/>
  <c r="H220" i="1"/>
  <c r="H217" i="1"/>
  <c r="H208" i="1"/>
  <c r="H212" i="1"/>
  <c r="H213" i="1"/>
  <c r="H218" i="1"/>
  <c r="H211" i="1"/>
  <c r="H221" i="1"/>
  <c r="H219" i="1"/>
  <c r="H210" i="1"/>
  <c r="H222" i="1"/>
  <c r="H224" i="1"/>
  <c r="H225" i="1" s="1"/>
  <c r="H226" i="1"/>
  <c r="H227" i="1"/>
  <c r="H228" i="1"/>
  <c r="H149" i="1"/>
  <c r="H150" i="1" s="1"/>
  <c r="H184" i="1" l="1"/>
  <c r="H153" i="1"/>
  <c r="H229" i="1"/>
  <c r="H223" i="1"/>
  <c r="H186" i="1"/>
  <c r="H182" i="1"/>
  <c r="H169" i="1"/>
  <c r="H166" i="1"/>
  <c r="H161" i="1"/>
  <c r="H178" i="1"/>
  <c r="H199" i="1"/>
  <c r="H57" i="1"/>
  <c r="H59" i="1"/>
  <c r="H60" i="1" s="1"/>
  <c r="H63" i="1"/>
  <c r="H64" i="1"/>
  <c r="H61" i="1"/>
  <c r="H62" i="1"/>
  <c r="H68" i="1"/>
  <c r="H67" i="1"/>
  <c r="H66" i="1"/>
  <c r="H70" i="1"/>
  <c r="H69" i="1"/>
  <c r="H72" i="1"/>
  <c r="H76" i="1"/>
  <c r="H77" i="1"/>
  <c r="H74" i="1"/>
  <c r="H78" i="1"/>
  <c r="H75" i="1"/>
  <c r="H80" i="1"/>
  <c r="H82" i="1"/>
  <c r="H83" i="1"/>
  <c r="H85" i="1"/>
  <c r="H86" i="1" s="1"/>
  <c r="H89" i="1"/>
  <c r="H88" i="1"/>
  <c r="H87" i="1"/>
  <c r="H90" i="1"/>
  <c r="H91" i="1"/>
  <c r="H96" i="1"/>
  <c r="H94" i="1"/>
  <c r="H93" i="1"/>
  <c r="H97" i="1" s="1"/>
  <c r="H95" i="1"/>
  <c r="H102" i="1"/>
  <c r="H103" i="1" s="1"/>
  <c r="H106" i="1"/>
  <c r="H107" i="1"/>
  <c r="H105" i="1"/>
  <c r="H104" i="1"/>
  <c r="H119" i="1"/>
  <c r="H123" i="1"/>
  <c r="H124" i="1"/>
  <c r="H125" i="1"/>
  <c r="H129" i="1"/>
  <c r="H109" i="1"/>
  <c r="H131" i="1"/>
  <c r="H130" i="1"/>
  <c r="H132" i="1"/>
  <c r="H122" i="1"/>
  <c r="H116" i="1"/>
  <c r="H117" i="1"/>
  <c r="H118" i="1"/>
  <c r="H114" i="1"/>
  <c r="H115" i="1"/>
  <c r="H112" i="1"/>
  <c r="H113" i="1"/>
  <c r="H120" i="1"/>
  <c r="H127" i="1"/>
  <c r="H110" i="1"/>
  <c r="H121" i="1"/>
  <c r="H126" i="1"/>
  <c r="H128" i="1"/>
  <c r="H111" i="1"/>
  <c r="H135" i="1"/>
  <c r="H134" i="1"/>
  <c r="H137" i="1"/>
  <c r="H139" i="1"/>
  <c r="H141" i="1"/>
  <c r="H142" i="1" s="1"/>
  <c r="H143" i="1"/>
  <c r="H144" i="1" s="1"/>
  <c r="H145" i="1"/>
  <c r="H146" i="1" s="1"/>
  <c r="H147" i="1"/>
  <c r="H148" i="1" s="1"/>
  <c r="H56" i="1"/>
  <c r="H54" i="1"/>
  <c r="H55" i="1" s="1"/>
  <c r="H58" i="1" l="1"/>
  <c r="H108" i="1"/>
  <c r="H140" i="1"/>
  <c r="H133" i="1"/>
  <c r="H92" i="1"/>
  <c r="H84" i="1"/>
  <c r="H79" i="1"/>
  <c r="H73" i="1"/>
  <c r="H71" i="1"/>
  <c r="H138" i="1"/>
  <c r="H136" i="1"/>
  <c r="H81" i="1"/>
  <c r="H65" i="1"/>
  <c r="H9" i="1"/>
  <c r="H8" i="1"/>
  <c r="H11" i="1"/>
  <c r="H12" i="1"/>
  <c r="H13" i="1"/>
  <c r="H16" i="1"/>
  <c r="H17" i="1"/>
  <c r="H15" i="1"/>
  <c r="H21" i="1"/>
  <c r="H25" i="1"/>
  <c r="H24" i="1"/>
  <c r="H20" i="1"/>
  <c r="H22" i="1"/>
  <c r="H23" i="1"/>
  <c r="H19" i="1"/>
  <c r="H32" i="1"/>
  <c r="H30" i="1"/>
  <c r="H31" i="1"/>
  <c r="H33" i="1"/>
  <c r="H28" i="1"/>
  <c r="H29" i="1"/>
  <c r="H27" i="1"/>
  <c r="H35" i="1"/>
  <c r="H36" i="1" s="1"/>
  <c r="H37" i="1"/>
  <c r="H38" i="1"/>
  <c r="H40" i="1"/>
  <c r="H41" i="1"/>
  <c r="H42" i="1"/>
  <c r="H43" i="1"/>
  <c r="H45" i="1"/>
  <c r="H46" i="1"/>
  <c r="H48" i="1"/>
  <c r="H49" i="1" s="1"/>
  <c r="H50" i="1"/>
  <c r="H51" i="1" s="1"/>
  <c r="H52" i="1"/>
  <c r="H53" i="1" s="1"/>
  <c r="H10" i="1" l="1"/>
  <c r="H47" i="1"/>
  <c r="H44" i="1"/>
  <c r="H39" i="1"/>
  <c r="H34" i="1"/>
  <c r="H26" i="1"/>
  <c r="H14" i="1"/>
  <c r="H18" i="1"/>
</calcChain>
</file>

<file path=xl/sharedStrings.xml><?xml version="1.0" encoding="utf-8"?>
<sst xmlns="http://schemas.openxmlformats.org/spreadsheetml/2006/main" count="972" uniqueCount="630">
  <si>
    <t>UNIVERSIDAD NACIONAL AUTONOMA DE HONDURAS</t>
  </si>
  <si>
    <t>Orden de Compra</t>
  </si>
  <si>
    <t>Fecha de Aprovacion</t>
  </si>
  <si>
    <t>Unidad Ejecutora</t>
  </si>
  <si>
    <t>Proveedor</t>
  </si>
  <si>
    <t>Descripcion</t>
  </si>
  <si>
    <t>Cantidad Comprada</t>
  </si>
  <si>
    <t>Valor Unitario</t>
  </si>
  <si>
    <t>Valor Total</t>
  </si>
  <si>
    <t>Enlace a Honducompras</t>
  </si>
  <si>
    <t>DIRECCION UNAH TEC DANLI</t>
  </si>
  <si>
    <t xml:space="preserve">CASH BUSINESS                                                                                                                                                                                                             </t>
  </si>
  <si>
    <t xml:space="preserve">TONER PARA HP COLOR  LASERJET PRO CP 1025 YELLOW    </t>
  </si>
  <si>
    <t xml:space="preserve">TONER PARA HP COLOR  LASERJET PRO CP 1025 NW COLOR NEGRO     </t>
  </si>
  <si>
    <t xml:space="preserve">TONER PARA HP COLOR  LASERJET PRO CP 1025 MAGENTA     </t>
  </si>
  <si>
    <t xml:space="preserve">TONER PARA HP COLOR  LASERJET PRO CP 1025 CIAN    </t>
  </si>
  <si>
    <t xml:space="preserve">TONER PARA IMPRESORA LEXMAR W 840 20H    </t>
  </si>
  <si>
    <t xml:space="preserve">TONER SAMSUNG LASER MLT-D205L/XAA    </t>
  </si>
  <si>
    <t xml:space="preserve">TONER PARA FOTOCOPIADORA CANON 1023    </t>
  </si>
  <si>
    <t xml:space="preserve">TONER PARA HP LASERJET P 2055 DN    </t>
  </si>
  <si>
    <t xml:space="preserve">JETSTEREO                                                                                                                                                                                                             </t>
  </si>
  <si>
    <t xml:space="preserve">TONER STORE, S. DE R.L.                                                                                                                                                                 </t>
  </si>
  <si>
    <t>CURC</t>
  </si>
  <si>
    <t xml:space="preserve">Astropharma                                                                                                                    </t>
  </si>
  <si>
    <t xml:space="preserve">GUANTES ESTERILES NO. 7    CAJA DE 100 UNIDADES   </t>
  </si>
  <si>
    <t xml:space="preserve">JERINGAS 1 CC    CAJA DE 100 UNIDADES   </t>
  </si>
  <si>
    <t xml:space="preserve">JERINGAS  5 CC    CAJA DE 100 UNIDADES   </t>
  </si>
  <si>
    <t xml:space="preserve">ESFIGMOMANOMETRO MANUAL       </t>
  </si>
  <si>
    <t xml:space="preserve">GUANTES ESTERILES NO. 7.5     CAJA DE 100 UNIDADES  </t>
  </si>
  <si>
    <t xml:space="preserve">GUANTES ESTERILES NO. 8     CAJA DE  100 UNIDADES   </t>
  </si>
  <si>
    <t xml:space="preserve">ALCOHOL       </t>
  </si>
  <si>
    <t xml:space="preserve">ALGODON    DE  1 LIBRA   </t>
  </si>
  <si>
    <t xml:space="preserve">CLOREXIDINE (JABON CLINICO)       </t>
  </si>
  <si>
    <t xml:space="preserve">CINTA TESTIGO    STANDAR   </t>
  </si>
  <si>
    <t xml:space="preserve">JERINGAS DE 20 CC    CAJA DE 100 UNIDADES   </t>
  </si>
  <si>
    <t xml:space="preserve">GUANTES DESCARTABLES USO CLINICO   TALLA M    CAJA DE 100 UNIDADES   </t>
  </si>
  <si>
    <t xml:space="preserve">GUANTES DESCARTABLES PARA USO CLINICO TALLA  L    CAJA DE 100 UNIDADES   </t>
  </si>
  <si>
    <t xml:space="preserve">GUANTES DESECHABLES PARA USO CLINICO TALLAS   S    CAJA DE  100 UNIDADES   </t>
  </si>
  <si>
    <t xml:space="preserve">DICOSA                                                                                              </t>
  </si>
  <si>
    <t>FACULTAD DE CIENCIAS ESPACIALES</t>
  </si>
  <si>
    <t xml:space="preserve">VIDRIERIA SEGOVIA                                                                                                                                   </t>
  </si>
  <si>
    <t xml:space="preserve">PUERTA ABATIBLE BRAZO HIDRAULICO DE  ALUMINIO NATURAL  Y VIDRIO  CLARO CON MEDIDAS 1 METRO DE ANCHO X 2.09 METROS DE ALTO  SUJETADOR PARA ABRIR, POR DENTRO Y FUERA LLAVIN INCLUIDO E INSTALACION. PARA EL CUARTO DE SERVIDORES DEL EDIFICIO K2, AVOCARSE A MIRNA PALMA ADMINISTRADORA DE LA FACULTAD TEL. 2239-4948 Y 99403672        </t>
  </si>
  <si>
    <t>SECRETARIA GENERAL</t>
  </si>
  <si>
    <t xml:space="preserve">INGRAE (INDUSTRIAS GRÁFICAS EBAL)                                                                                                                                                                 </t>
  </si>
  <si>
    <t xml:space="preserve">ETIQUETAS ADHESIVAS OVALADAS COLOR DORADO IMPRESO EN RELIEVE (AL SECO) EL LOGO DE LA UNAH PARA SER UTILIZADOS EN LOS TÍTULOS DE GRADUACIÓN, A LAS EMPRESAS COTIZANTES FAVOR PRESENTARSE EN LA SECRETARÍA GENERAL PARA EXPLICARLE Y ENSEÑAR MUESTRA DE CÓMO ES QUE REQUERIMOS ESTAS ETIQUETAS. CONTACTAR CON EL LICENCIADO CESAR RAMOS.   </t>
  </si>
  <si>
    <t xml:space="preserve">ETIQUETAS ADHESIVAS OVALADAS GRANDES COLOR BLANCO CON LETRAS DORADAS CON EL LOGO DE LA UNAH PARA SER UTILIZADOS EN LAS CERTIFICACIONES Y AUTENTICAS, A LAS EMPRESAS COTIZANTES FAVOR PRESENTARSE EN LA SECRETARÍA GENERAL PARA EXPLICARLE Y ENSEÑAR MUESTRA DE CÓMO ES QUE REQUERIMOS ESTAS ETIQUETAS. CONTACTAR CON EL LICENCIADO CESAR RAMOS.  </t>
  </si>
  <si>
    <t>FACULTAD DE CIENCIAS</t>
  </si>
  <si>
    <t xml:space="preserve">FORMULAS QUIMICAS, S.. DE R.L                                                                                                                                                                                                             </t>
  </si>
  <si>
    <t xml:space="preserve">DETERGENTE EN POLVO BOLSA DE 1000 GR.     </t>
  </si>
  <si>
    <t xml:space="preserve">JABON LIQUIDO ANTIBACTERIAL DE 800 ML, CAJA DE 6 UNIDADES    </t>
  </si>
  <si>
    <t xml:space="preserve">CLORO LIQUIDO                  </t>
  </si>
  <si>
    <t xml:space="preserve">DESINFECTANTE PARA PISO  VARIEDAD DE AROMAS                 </t>
  </si>
  <si>
    <t>COMISIONADO UNIVERSITARIO</t>
  </si>
  <si>
    <t xml:space="preserve">MICRO IMAGENES       </t>
  </si>
  <si>
    <t xml:space="preserve"> ESCANER                                                                          TIPO DE ESCANER: ADF
RESOLUCION DE ESCANEADO OPTICA: HASTA 600 PPP
TIPO DE ESCANEO: ANVERSO/REVERSO/ A DOBLE CARA
VELOCIDAD DE LECTURA: BLANCO Y NEGRO / ESCALA DE GRISES/EN COLOR: 60 PPM/120IPM, 60PPM/120IPM, 60PPM/84IPM
TAMAÑO MAXINO DE ESCANEADO: OFICIO
ESCANEADO A COLOR: SI
CONECTIVIDAD ESTANDAR: USB  ALTA VELOCIDAD 2.0
CAPACIDAD DE ALIMENTADOR AUTOMATICO: 50 PAGINAS
SISTEMAS OPERATIVOS COMPATIBLES: HASTA MICROSOFT, WINDOWS 8, MAC OS X V 10.3.9, 0.4.11, 10.5
CICLO DE TRABAJO DIARIO: 6000 ESCANEADOS POR DIA APROX.
FUNCIONES ESPECIALES: DETECCION AUTOMATICA DEL TAMAÑO DE PAGINA, CORRECCION DE ALIMENTACION DESVIADA, ROTACION DE IMAGENES, IGNORAR PAGINA EN BLANCO, RECORTE DE SOMBRAS
INCLUIR SOFTWARE DE ADMINISTRACION Y MANEJO DE ESCANER, CONTROLADORES.
CONSUMIBLES EXTRAS
GARANTIA DE FABRICA DE 1 AÑO EN SITIO: MANTENIMIENTO DEL ESCANER A NIVEL DE HARWARE POR DOS AÑOS       </t>
  </si>
  <si>
    <t xml:space="preserve">LICENCIA CONCURRENTE PARA PRODUCCION COMPATIBLE CON LA VERSION DE DOCUWARE PROFESIONAL 6.1       </t>
  </si>
  <si>
    <t>SECRETARIA EJECUTIVA DE ADMINISTRACION Y FINANZAS</t>
  </si>
  <si>
    <t xml:space="preserve">MACROSISTEMAS             </t>
  </si>
  <si>
    <t xml:space="preserve">FORTIWIFI 30D, FIREWALL, IPS, IPSEC, ANTIVIRUS PROXY, FLOW, 4X GE RJ45 SWITCH PORTS/ 3 X GE RJ45 SWITCH AND 1 X GE RJ45 POE ON POE MODEL, 1X GE RJ45 WAN PORT, USB PORT, USB MANAGEMENT PORT. OBSERVACION: Deberá incluir Servicio Técnico en Hardware, soporte técnico en configuración y administración del firewall 24/7, licencia de garantía de equipo y configuración de equipo por el término de un (1) año a partir de la fecha de compra.       </t>
  </si>
  <si>
    <t xml:space="preserve"> AEROTOUR, S.A. DE C.V.  .   </t>
  </si>
  <si>
    <t xml:space="preserve">PASAJE AÉREO  DE REGRESO DE LA CIUDAD DE LA CEIBA CON DESTINO A LA CIUDAD DE TEGUCIGALPA A FAVOR DE LA SECRETARIA GENERAL ABOGADA EMMA VIRGINIA RIVERA MEJIA, PARA EL DÍA MIÉRCOLES 05 DE AGOSTO DE 2015 A PRIMERA HORA DE LA MAÑANA.
 </t>
  </si>
  <si>
    <t>VICERRECTORIA ACADEMICA</t>
  </si>
  <si>
    <t xml:space="preserve">COMPRA DE BOLETOS AEREOS A LA CIUDAD DE SAN PEDRO SULA PARA LOS PROFESORES MARIA DEL CARMEN AMARO CANO Y LEONARDO SANCHEZ SANTOS, ADEMAS DEL COORDINADOR DE GESTION CIENTIFICA Y CULTURAL DE LA VRA JUAN JOSEPH MALTA LUNA QUIENES SE TRASLADAN A ESTA CIUDAD CON EL PROPOSITO DE APOYAR EN EN EL DISEÑO CURRICULAR E IMPLEMENTACION DE LA MAESTRIA EN BIOETICA EN LA UNAH.
ITINERARIO DE VUELO
SALIDA DE TEGUCIGALPA A SAN PEDRO SULA 6 DE AGOSTO DE 2015 VUELO MAS TEMPRANO POR LA MAÑANA
REGRESO DE SAN PEDRO SULA A TEGUIGALPA 7 DE AGOSTO DE 2015 VUELO MAS TEMPRANO POR LA MAÑANA  </t>
  </si>
  <si>
    <t>ORDENES DE COMPRA DEL MES DE AGOSTO DE 2015</t>
  </si>
  <si>
    <t>DEPARTAMENTO DE SERVICIOS GENERALES</t>
  </si>
  <si>
    <t xml:space="preserve">FORMULAS QUIMICAS, S.. DE R.L                                                                                                                                                                                                              </t>
  </si>
  <si>
    <t xml:space="preserve">TRAPEADOR DE ALUMINIO  LIGERO, CON REVESTIMIENTO PLASTICO DE POLIURETANO, DE  57" DE ALTO,   CON CABEZA PLÁSTICA DE PRESIÓN CON PICOS, ( PARA EVITAR QUE LA MOPA O MECHA SE SALGA DE SU  LUGAR). TODO PROVEEDOR DEBE ADJUNTAR MUESTRA DEL PRODUCTO OFERTADO
 </t>
  </si>
  <si>
    <t>VICERRECTORIA DE ORIENTACION Y ASUNTOS ESTUDIANTILES</t>
  </si>
  <si>
    <t xml:space="preserve">BOLETOS AEREOS A FAVOR DE LA DELEGACION UNAH SEGUN DETALLE ADJUNTO QUIENES VIAJAN COMO REPRESENTANTES A LOS XIV JUEGOS ODUCC CON ITINERARIO DE VIAJE TEGUCIGALPA-PANAMA- TEGUCIGALPA Y SPS-PANAMA -SPS, SALIENDO EL 16 DE AGOSTO DE 2015 POR LA MAÑANA VUELO 11:49 AM Y REGRESANDO EL 22 DE AGOSTO DE 2015 POR LA MAÑANA VUELO 11:22 AM. </t>
  </si>
  <si>
    <t xml:space="preserve">PAGO COMPLEMENTO DE BOLETOS GRATIS QUE RESULTARON DE LA NEGOCIACION DE LA TARIFA DE GRUPO, QUE INCLUYE IMPUESTOS DE AEROPUERTO, SEGURO DE VIAJERO. QUE SERAN UTILIZADOS EN EL ITINERARIO DE VIAJE TEGUCIGALPA-PANAMA-TEGUCIGALPA SALIENDO EL 16 DE AGOSTO /15 VUELO 11:49 AM, REGRESANDO EL 22 DE AGOSTO/15 VUELO 11:22 AM </t>
  </si>
  <si>
    <t>ESCUELA DE MICROBIOLOGIA</t>
  </si>
  <si>
    <t xml:space="preserve">REPRESENTACIONES CACERES, S. DE R.L.                                                                                              </t>
  </si>
  <si>
    <t xml:space="preserve">SISTEMA  BIOQUIMICO  EN  BANDEJA  O  POSILLOS  PARA  LA  IDENTIFICACION  DE  BACTERIAS  DEL  GENERO  STAPHILOCOCCUS EN  PAQUETE  DE  25  PRUEBAS  CADA  UNO  </t>
  </si>
  <si>
    <t xml:space="preserve">SISTEMA  BIOQUIMICO  EN  BANDEJA  O  POSILLOS  PARA  LA  IDENTIFICACION  DE  BACTERIAS  DEL  GENERO  CORYNEBACTERIUM EN  PAQUETE  DE  12  PRUEBAS  CADA  UNO  </t>
  </si>
  <si>
    <t xml:space="preserve">SISTEMA  BIOQUIMICO  EN  BANDEJA  O  POSILLOS  PARA  LA  IDENTIFICACION  DE  BACTERIAS  DEL  GENERO  BACILLUS  EN  PAQUETE  DE  10  PRUEBAS  CADA  UNO  </t>
  </si>
  <si>
    <t xml:space="preserve">SISTEMA  BIOQUIMICO  EN  BANDEJA  O  POSILLOS  PARA  LA  IDENTIFICACION  DE   ENTEROBACTERIAS BACTERIAS     EN  PAQUETE  DE  200  PRUEBAS  CADA  UNO  </t>
  </si>
  <si>
    <t xml:space="preserve">SISTEMA  BIOQUIMICO  EN  BANDEJA  O  POSILLOS  PARA  LA  IDENTIFICACION  DE  BACTERIAS  DEL  GENERO  LISTERIA  EN  PAQUETE  DE  10 PRUEBAS  CADA  UNO  </t>
  </si>
  <si>
    <t xml:space="preserve">REPRESENTACIONES MEDICAS                                                                                              </t>
  </si>
  <si>
    <t>FACULTAD DE CIENCIAS ECONOMICAS</t>
  </si>
  <si>
    <t xml:space="preserve">CASH BUSINESS                                                                                                                                                                                                              </t>
  </si>
  <si>
    <t xml:space="preserve">TONER PARA  IMPRESORA HP LASER JET P2055  C E505A 054      </t>
  </si>
  <si>
    <t xml:space="preserve">TONER COLOR NEGRO PARA IMPRESORA SAMSUNG MLT-D108S       </t>
  </si>
  <si>
    <t xml:space="preserve">TINTA HP-564 CB318WL NEGRO       </t>
  </si>
  <si>
    <t xml:space="preserve">TINTA HP-564 CB318WL AMARILLO       </t>
  </si>
  <si>
    <t xml:space="preserve">TINTA PARA IMPRESORA XEROX  WORKCENTRE 6015 COLOR NEGRO       </t>
  </si>
  <si>
    <t xml:space="preserve">TINTA PARA IMPRESORA XEROX  WORKCENTRE 6015 COLOR CYAN A-134       </t>
  </si>
  <si>
    <t xml:space="preserve">TINTA HP-122 COLOR NEGRO PARA IMPRESORA HP-DESJET 3050       </t>
  </si>
  <si>
    <t xml:space="preserve">TINTA CANON COLOR NEGRO N. 210 PARA IMPRESORA MP-270    </t>
  </si>
  <si>
    <t xml:space="preserve">TINTA HP-564 CB318WL MAGENTA       </t>
  </si>
  <si>
    <t xml:space="preserve">TINTA HP-21 COLOR NEGRO PARA IMPRESORA HP- DESJET F380 ALL IN ONE      </t>
  </si>
  <si>
    <t xml:space="preserve">TINTA HP-564 CB318WL CYAN       </t>
  </si>
  <si>
    <t xml:space="preserve">TINTA PARA IMPRESORA CC4480 HP-74 COLOR NEGRO       </t>
  </si>
  <si>
    <t xml:space="preserve">TINTA PARA IMPRESORA XEROX WORKCENTRE 6015 COLOR MAGENTA A-133      </t>
  </si>
  <si>
    <t xml:space="preserve">TINTA PARA IMPRESORA XEROX WORKCENTRE 6015 COLOR AMARILLO A-132     </t>
  </si>
  <si>
    <t xml:space="preserve">DISTRIBUIDORA M&amp;M, S.DE.R.L.                                                                                                                                                                                                                               </t>
  </si>
  <si>
    <t xml:space="preserve">JETSTEREO                                                                                                                                                                                                              </t>
  </si>
  <si>
    <t xml:space="preserve">PBS HONDURAS                                                                                                                                                                                                              </t>
  </si>
  <si>
    <t xml:space="preserve">TONER STORE, S. DE R.L.                                                                                                                                                                  </t>
  </si>
  <si>
    <t>SISTEMA DE DIFUSION DE RADIO Y TELEVISION</t>
  </si>
  <si>
    <t xml:space="preserve">BOLETO AEREO A FAVOR DE JUAN CARLOS SOTO BAQUERO, DARGUIN GREGORIO MENDEZ CARRANZA Y  MARTIN ROBERTO PONCE ROMERO A LA CIUDAD DE PANAMA, SALIENDO DE TEGUCIGALPA A PANAMA EL DÍA DIECISEIS (16) DE AGOSTO EN HORAS DE LA MAÑANA Y REGRESANDO DE PANAMA A TEGUCIGALPA EL DÍA VEINTIDOS (22) DE AGOSTO DE LOS CORRIENTES EN HORAS DE LA NOCHE. </t>
  </si>
  <si>
    <t>RECTORIA</t>
  </si>
  <si>
    <t xml:space="preserve">PINEDA DISTRIBUIDORES                                                                                                                                                                  </t>
  </si>
  <si>
    <t xml:space="preserve">CAMISAS BASICA CON SERIGRAFIA PARTE ANTERIOR FULL COLOR SEGUN DISEÑO, PARTE POSTERIOR 2 COLORES SEGUN DISEÑO, CUELLO REDONDO, MANGA CORTA, COLOR BLANCO, TELA DE ALGODON, TALLA S UNISEX  </t>
  </si>
  <si>
    <t xml:space="preserve">CAMISAS BASICA CON SERIGRAFIA PARTE ANTERIOR FULL COLOR SEGUN DISEÑO, PARTE POSTERIOR 2 COLORES SEGUN DISEÑO, CUELLO REDONDO, MANGA CORTA, COLOR BLANCO, TELA DE ALGODON, TALLA M UNISEX  </t>
  </si>
  <si>
    <t xml:space="preserve">CAMISAS BASICA CON SERIGRAFIA PARTE ANTERIOR FULL COLOR SEGUN DISEÑO, PARTE POSTERIOR 2 COLORES SEGUN DISEÑO, CUELLO REDONDO, MANGA CORTA, COLOR BLANCO, TELA DE ALGODON, TALLA  L  UNISEX  </t>
  </si>
  <si>
    <t xml:space="preserve">CAMISAS BASICA CON SERIGRAFIA PARTE ANTERIOR FULL COLOR SEGUN DISEÑO, PARTE POSTERIOR 2 COLORES SEGUN DISEÑO, CUELLO REDONDO, MANGA CORTA, COLOR BLANCO, TELA DE ALGODON, TALLA XL UNISEX  </t>
  </si>
  <si>
    <t xml:space="preserve">GORRA EN ALGODON 100% CON SERIGRAFIA, VISCERA CURVA, COLOR BLANCA, CIERRE  TIPO BROCHE (ESTILO DE GORRA BEISBOL ) TALLA STANDAR. SERIGRAFIA ANTERIOR A TRES COLORES, SERIGRAFIA POSTERIOR A DOS COLORES.  </t>
  </si>
  <si>
    <t xml:space="preserve">PAPELERIA E IMPRENTA HONDURAS                                                                                                                                                                  </t>
  </si>
  <si>
    <t xml:space="preserve">GAFETES DE CARTON LAMINADO CON UN ORIFICIO SUPERIOR, DIMENCIONES: 4.25 X 5.5 PULGADAS (1/4 DE CARTA) CON IMPRESIÓN FULL COLOR. SEGUN DISEÑO     </t>
  </si>
  <si>
    <t xml:space="preserve">BANNER LONA VINILICA STANDAR (30X70 PULGADAS) FULL COLOR UN ORIFICIO EN CADA ESQUINA PARA COLOCAR EN ARAÑA SEGUN DISEÑO   </t>
  </si>
  <si>
    <t xml:space="preserve">AFICHE PAPEL SATINADO TABLOIDE (11X17 PULGADAS)  FULL COLOR, PAPEL BOND  BASE 24. SEGUN DISEÑO.   </t>
  </si>
  <si>
    <t xml:space="preserve">CINTA PORTAGAFETE PLANA, DE 15 PULGADAS DE LARGO Y 0.12 PULGADAS DE ANCHO TEXTURA LISA DE POLIESTER COLOR AZUL CELESTE SIN IMPRESIÓN CON BANDOLA DE PERICO DE 25 MILIMETROS     </t>
  </si>
  <si>
    <t xml:space="preserve">DISEÑOS TEXTILES Y MODAS, S. DE R.L. (DTM UNIFORMES)   </t>
  </si>
  <si>
    <t xml:space="preserve">BUZOS CON SU RESPECTIVA CHAQUETA ODUCC HONDURAS, SEGUN DOCUMENTACION ENVIADA AL DEPARTAMENTO DE COMPRAS POR LA ASOCIACION DEPORTIVA DE HONDURAS (ADU)  </t>
  </si>
  <si>
    <t xml:space="preserve">FERRETERÍA DIMAFER                                                                                                                                                                                                         </t>
  </si>
  <si>
    <t xml:space="preserve">MADERA RUSTICA DE PINO 2"X4"X16', DE SEGUNDA CLASE/SELECCIONADA. </t>
  </si>
  <si>
    <t xml:space="preserve">MADERA RUSTICA DE PINO 2"X6"X16', DE SEGUNDA CLASE/SELECCIONADA. </t>
  </si>
  <si>
    <t xml:space="preserve">MADERA RUSTICA DE PINO 1"X3"X16', DE SEGUNDA CLASE/SELECCIONADA.
 </t>
  </si>
  <si>
    <t xml:space="preserve">MADERA DE PINO RUSTICA 1"X10"X16", DE SEGUNDA CLASE/SELECCIONADA. </t>
  </si>
  <si>
    <t xml:space="preserve">FLETE  </t>
  </si>
  <si>
    <t xml:space="preserve">MADERA DE PINO RÚSTICA DE 1"X10"X16´  </t>
  </si>
  <si>
    <t xml:space="preserve">MADERA DE PINO RÚSTICA DE 1"X4"X16´  </t>
  </si>
  <si>
    <t xml:space="preserve">MADERA DE PINO RÚSTICA DE 2"X4"X16´  </t>
  </si>
  <si>
    <t xml:space="preserve">SEPARADORES PLASTICOS DE 4MM (BOLSA DE 100 UNIDADES C/U.)  </t>
  </si>
  <si>
    <t xml:space="preserve">ALAMBRE DE AMARRE  </t>
  </si>
  <si>
    <t xml:space="preserve">VARILLA DE HIERRO LEGITIMA LISA 1/2"X9 MTS.  </t>
  </si>
  <si>
    <t xml:space="preserve">VARILLA DE HIERRO LEGITIMA CORRUGADA 3/8"X9 MTS.  </t>
  </si>
  <si>
    <t xml:space="preserve">VARILLA DE HIERRO LEGITIMA LISA 1/4"X9 MTS.  </t>
  </si>
  <si>
    <t xml:space="preserve">LADRILLO RAFON DE 10"X3"X5"  </t>
  </si>
  <si>
    <t xml:space="preserve">CLAVOS PARA MADERA, DE 2" CON CABEZA  </t>
  </si>
  <si>
    <t xml:space="preserve">CLAVOS PARA MADERA, DE 2-1/2" CON CABEZA  </t>
  </si>
  <si>
    <t xml:space="preserve">CLAVOS PARA MADERA, DE 3" CON CABEZA  </t>
  </si>
  <si>
    <t xml:space="preserve">CLAVOS ACERADOS DE 2-1/2"  </t>
  </si>
  <si>
    <t xml:space="preserve">CLAVOS ACERADOS DE 3"  </t>
  </si>
  <si>
    <t xml:space="preserve">BLOQUE DE CEMENTO DE 4"X8"X16"  </t>
  </si>
  <si>
    <t xml:space="preserve">BLOQUE DE CEMENTO DE 6"X8"X16"  </t>
  </si>
  <si>
    <t xml:space="preserve">FRAGUADOR, COLOR CREMA  (BOLSA DE 24 LB)  </t>
  </si>
  <si>
    <t xml:space="preserve">PAGAMENTO PARA REVESTIMIENTO SOBRE PISO (BOLSA DE 24 LIBRAS C/U.)  </t>
  </si>
  <si>
    <t xml:space="preserve">ARENA DE RIO LAVADA, INTERMEDIA  </t>
  </si>
  <si>
    <t xml:space="preserve">GRAVA DE 3/4"  </t>
  </si>
  <si>
    <t xml:space="preserve">MATERIAL SELECTO  </t>
  </si>
  <si>
    <t xml:space="preserve">PIEDRA RAJADA  </t>
  </si>
  <si>
    <t xml:space="preserve">ARENILLA ROSADA PARA PULIR  </t>
  </si>
  <si>
    <t xml:space="preserve">GRUPO ARQCONTEC, S.A.   </t>
  </si>
  <si>
    <t xml:space="preserve">UNIFORMES  PARA ATLETAS ODUCC , SEGUN DOCUMENTACION ENVIADA AL DEPARTAMENTO DE COMPRAS POR LA ASOCIACION DEPORTIVA DE HONDURAS (ADU)   </t>
  </si>
  <si>
    <t xml:space="preserve">CAMISETAS BASICAS DE ENTRENAMIENTO ODUCC , SEGUN DOCUMENTACION ENVIADA AL DEPARTAMENTO DE COMPRAS POR LA ASOCIACION DEPORTIVA DE HONDURAS (ADU)     </t>
  </si>
  <si>
    <t xml:space="preserve">CAMISAS TIPO POLO DE PRESENTACION CON BORDADO DE BANDERA NACIONAL Y LETRAS HON , SEGUN DOCUMENTACION ENVIADA AL DEPARTAMENTO DE COMPRAS POR LA ASOCIACION DEPORTIVA DE HONDURAS (ADU)    </t>
  </si>
  <si>
    <t xml:space="preserve">INDUSTRIAS MA-K-NUDO                                                                                                                                    </t>
  </si>
  <si>
    <t xml:space="preserve">MILANO, S. DE R.L.                                                                                                                  </t>
  </si>
  <si>
    <t xml:space="preserve">ARCHIVO DE METAL  CON 4 GAVETAS COLOR NEGRO     </t>
  </si>
  <si>
    <t>VICERRECTORIA DE RELACIONES INTERNACIONALES</t>
  </si>
  <si>
    <t xml:space="preserve">A FAVOR DE JULIO CESAR RAUDALES TORRES, QUIEN PARTICIPARA EN EL TALLER DE COOPERACIÓN EN EL CENTRO REGIONAL DEL LITORAL ATLANTICO, (CURLA) Y EN EL CENTRO REGIONAL DEL VALLE AGUAN (CURVA), SALIENDO EL DIA MARTES 11 DE AGOSTO DEL 2015, EN LA MAÑANA EN EL PRIMER VUELO. TEGUCIGALPA-LA CEIBA. </t>
  </si>
  <si>
    <t>JUNTA DE DIRECCION UNIVERSITARIA</t>
  </si>
  <si>
    <t xml:space="preserve">BOLETO RUTA: SAN PEDRO SULA-TEGUCIGALPA-SAN PEDRO SULA, SALIENDO EL DOMINGO 9/8/15 EN EL ULTIMO VUELO DE LA TARDE, REGRESANDO EL JUEVES 13/8/15 A LAS 4:30 PM, A NOMBRE DE LA LIC. MELBA BALTODANO MOLINA. </t>
  </si>
  <si>
    <t xml:space="preserve">A FAVOR DE JULIO CESAR RAUDALES TORRES, QUIEN ASISTIRA EN REPRESENTACIÓN DE LA UNAH A LA REUNIÓN DEL MECANISMO BINACIONAL HONDURAS-PANAMÁ, QUE SE LLEVARÁ A CABO EN LA CIUDAD DE PANAMÁ LOS DIAS 13 Y 14 DE AGOSTO, 2015.
CON UN ITINERARIO DE SAN PEDRO SULA-PANAMÁ/PANAMÁ-TEGUCIGALPA.
SALIENDO EL 12 DE AGOSTO,2015  EN UN HORARIO DE LAS 5 DE LA TARDE EN DELANTE, Y REGRESANDO 15 DE AGOSTO, 2015. POR LA MAÑANA </t>
  </si>
  <si>
    <t>FACULTAD DE CIENCIAS SOCIALES</t>
  </si>
  <si>
    <t xml:space="preserve">BOLETO AEREO A FAVOR DEL DOCTOR AUGUSTO SERRANO LOPEZ PASAPORTE NO. AAJ468865 CON EL ITINERARIO: MADRID, ESPAÑA-TEGUCIGALPA-MADRID ESPAÑA: SALIDA DE MADRID ESPAÑA EL 22 DE AGOSTO A LAS 11:15  LLEGADA A MIAMI A LAS 14:35 SALIDA DE MIAMI A TEGUCIGALPA  EL DÍA 23 (DOMINGO) Y VUELTA DE TEGUCIGALPA A MIAMI  EL DÍA 6 DE SEPTIEMBRE (DOMINGO) DE MIAMI A MADRID EL DÍA 6 DE SEPTIEMBRE A LAS 18:35 PERSONA DE CONTACTO DEL DR. AUGUSTO SERRANO LOPEZ:  DANIEL SERRANO MINAR, TELEFONO . 0034-911624946 CORREO ELECTRONICO AUSERLOZ@YAHOO.COM </t>
  </si>
  <si>
    <t xml:space="preserve">JETSTEREO                                                                                                                                                                                                                     </t>
  </si>
  <si>
    <t xml:space="preserve">CAMARA FOTOGRAFICA DIGITAL:
RESOLUCION DE SENSOR 16.3 MEGAPIXEL
TECNOLOGIA 3D
TIPO SENSOR OPTICO BSI-CMOS
TOTAL DE PIXELES 16970000 PIXELES
RESOLUCION EFECTIVA DEL SENSOR 16300.000 PIXELES
TAMAÑO DE SENSOR OPTICO 1/2.33"
CONEXION INALAMBRICA LAN INALAMBRICA
ZOOM DIGITAL 5X
ESTABILIZADOR DE IMAGEN OPTICO
ENFOQUE AUTOMATICO
DETECCION DE CONTRASTE TTL.
CONTROL DE EXPOSICION AUTOMATICA / FOCO AUTOMATICO
DETECCION DE CARAS AF/AE, CECONOCIMENTO DE CARAS INTELIGENTE
FORMATO VIDEO DIGITAL H.264
FORMATO DE GRABACION DE IMAGENES JPEG
RESOLUCCION MAXIMA DE VIDEO 1920 X1080
INTERFACES AV, VIDEO/AUDIO COMPUESTO HDMI
SENSIBILIDAD A LA LUZ ISO 100,ISO 800, ISO 400, ISO 200, ISO 1600, ISO 3200, ISO AUTOMATICA
PROGRAMAS DE TOMAS DE FOTOGRAFIAS: HORIZONTAL, MODO VERTICAL, MODO NOCTURNO, ACCCION, MARCO, TEXTO LUZ POSTERIOR, PLAYA/NIEVE, RETRATO NOCTURNO, VERDE NATURAL, CIELO AZUL, FUEGOS ARTIFICIALES, IMAGEM 3D, PANORAMICA, CREPUSCULO RETRATO CON ILUMINACION TRASERA, AMANECER, TRIPODE, BLANCO.
DISTANCIA FOCAL EQUIVALENTE A LA DE UNA CAMARA DE 35MM, 25 -125 MM.
AJUSTE DE FOCO AUTOMATICO
DISTANCIA FOCAL MINIMA 80 CM
 RANGO DE ENFOQUE MACRO 5CM
AJUSTE DE ZOOM
RANGO EFECTIVO DEL FLASH 0.2 M - 4.3 (ONJETIVO GRAN ANGULAR) 0.5 M - 1.2 M  </t>
  </si>
  <si>
    <t xml:space="preserve">AGRODEO (AGROPECUARIA DE ORIENTE)                                                                                                                                                                         </t>
  </si>
  <si>
    <t xml:space="preserve">FERTILIZANTE GRANULADO, NITROGENO 46%  (SACO DE 43 KG ). </t>
  </si>
  <si>
    <t xml:space="preserve">FERTILIZANTE GRANULADO 18-46-0. (SACO DE 43 KG. C/U). </t>
  </si>
  <si>
    <t xml:space="preserve">FERTILIZANTE FOLIAR 20-20-20 (SACO DE 43 KG. C/U.) </t>
  </si>
  <si>
    <t xml:space="preserve">FERTILIZANTE GRANULADO 12-24-12 . (SACO DE 43 KG C/U). </t>
  </si>
  <si>
    <t xml:space="preserve">HERBICIDA, SIMILAR AL  GRAMOXONE (55 GALONES C/U) </t>
  </si>
  <si>
    <t xml:space="preserve">INSECTICIDA PIRETROIDE AL 5% SC DE SEGUNDA GENERACIÓN PARA CONTROL DE INSECTOS VECTORES PARA USO CON AGUA, APLICACIÓN CON MÁQUINA MOTO PULVERIZADORA O BOMBA MANUAL. CAJA DE 20 UNIDADES DE UN LITRO C/U. </t>
  </si>
  <si>
    <t xml:space="preserve">INSECTICIDA PIRETROIDE, BETA-CIFLUTRINA  2.5%  EC </t>
  </si>
  <si>
    <t xml:space="preserve">ZOMPOPICIDA GRANULADO, INSECTICIDA PARA COMBATIR CRIADEROS DE ZOMPOPOS </t>
  </si>
  <si>
    <t xml:space="preserve">ZOMPOPICIDA EN POLVO . </t>
  </si>
  <si>
    <t xml:space="preserve">INSECTICIDA PIRETROIDE 2.5% EC DE SEGUNDA GENERACIÓN PARA CONTROL DE INSECTOS VECTORES PARA USO CON DIÉSEL Y ACEITE VEGETAL, APLICACIÓN CON MÁQUINA TERMO NEBULIZADORA. CAJA DE 20 UNIDADES DE UN LITRO C/U. </t>
  </si>
  <si>
    <t xml:space="preserve">DISPERSANTE, ACIDIFICANTE, PENETRANTE, ANTI ESPUMANTE E INDICADOR DE PH, PARA APLICAR CON INSECTICIDA PIRETROIDE AL 5% SC. BOTE DE 1 LITRO. </t>
  </si>
  <si>
    <t xml:space="preserve">FUNGICIDA DERIVADO DE ACIDO CINÁMICO, BENZONITRILO O HALOGENADO, DIMETHOMORPH CHLOROTHALONIL. (BOTE 700 ML). </t>
  </si>
  <si>
    <t xml:space="preserve">INSECTICIDA PARA CULTIVO ORNAMENTAL ULV. 1.5 LITRO C/U </t>
  </si>
  <si>
    <t xml:space="preserve">DEL CAMPO SOLUCIONES AGRÍCOLAS                                                                                                                                                                                                                     </t>
  </si>
  <si>
    <t xml:space="preserve">ROGALA, S.A.                                                                                                                                                                         </t>
  </si>
  <si>
    <t xml:space="preserve">INDUSTRIAS PANAVISION, S.A. DE C.V.                                                                                                                           </t>
  </si>
  <si>
    <t xml:space="preserve">BANCOS DE LABORATORIO METALICOS DE ACERO INOXIDABLE     </t>
  </si>
  <si>
    <t xml:space="preserve">SILLAS DE ESPERA COLOR NEGRO CON BRAZOS      </t>
  </si>
  <si>
    <t>FACULTAD DE CIENCIAS MEDICAS</t>
  </si>
  <si>
    <t xml:space="preserve">DIMAFER Y ELECTRICOS, S. DE R.L.                                                                                                                                                                                                          </t>
  </si>
  <si>
    <t xml:space="preserve">COMPRESOR DE 50 LTS. PARA PINTAR,SIN ACCESORIOS.     </t>
  </si>
  <si>
    <t>FACULTAD DE ODONTOLOGIA</t>
  </si>
  <si>
    <t xml:space="preserve">CENTRHO REPUESTOS                                                                                                                                                                         </t>
  </si>
  <si>
    <t xml:space="preserve">BANDA B-68 EN V HR-V80   </t>
  </si>
  <si>
    <t xml:space="preserve">BANDA A-81 EN V VÁLVULAS CHEQ DE ROSCAS DE ½ -1/2	   </t>
  </si>
  <si>
    <t xml:space="preserve">BANDA B-97 EN V  (51700)-26/03	   </t>
  </si>
  <si>
    <t xml:space="preserve">BANDA B-67 EN V 	   </t>
  </si>
  <si>
    <t xml:space="preserve">BANDA PIX B-71 EN V	   </t>
  </si>
  <si>
    <t xml:space="preserve">	BANDA A-62 (4L 640)	4   </t>
  </si>
  <si>
    <t>DIRECCION DE INVESTIGACION CIENTIFICA</t>
  </si>
  <si>
    <t xml:space="preserve">PASAJE DE VIAJE DE LA CIUDAD DE (MANAGUA, NICARAGUA / TEGUCIGALPA /  MANAGUA, NICARAGUA) A FAVOR DE MISTY RAQUEL RAMOS ARGUELLO CON N. DE PASAPORTE: C01127034
LLEGANDO EL 02 DE AGOSTO DE 2015
(POR LA MAÑANA)
REGRASANDO EL 05 DE AGOSTO DE 2015 
(POR LA TARDE) 
Contacto: Pabel Antonio Espinoza Briones,
Tel. (505) 888 16824
Email: pabel83@yahoo.com
Contacto Familiar:
Juana Francisca Gonzalez Ramos (abuela)
(505) 2534-2676   </t>
  </si>
  <si>
    <t xml:space="preserve">MEDIDENTN, S. DE R.L.                                                                                              </t>
  </si>
  <si>
    <t xml:space="preserve">MINI REGULADOR  DE 150PSI SALIDADE 1/4	UNIDADES  </t>
  </si>
  <si>
    <t xml:space="preserve">MANGUERA DE ¼ SILICONA COLOR NEGRO ,ROLLO DE 100 YARDAS  </t>
  </si>
  <si>
    <t xml:space="preserve">MANÓMETRO 160PSI  DE 1/4SALIDA UNIDADES  </t>
  </si>
  <si>
    <t xml:space="preserve">RAPIDENTAL, S. DE R.L.                                                                                              </t>
  </si>
  <si>
    <t xml:space="preserve">SUPRODENT, S. DE R.L. DE C.V.                                                                                              </t>
  </si>
  <si>
    <t xml:space="preserve">PASAJE DE VIAJE DE LA CIUDAD DE (SAN SALVADOR, EL SALVADOR/ TEGUCIGALPA/SAN SALVADOR, EL SALVADOR) A FAVOR DE SONIA ELSY MERINO CON # DE PASAPORTE:  A04275860
LLEGANDO EL 02 DE AGOSTO DE 2015
(POR LA MAÑANA)
REGRESANDO EL 05 DE AGOSTO DE 2015
(POR LA TARDE)
Contacto:
Fredesvina Rivas
Tel. 7784-4558
Contacto familiar:
Dora Alicia Calles (Tía)
Tel. 2260-0771, 7851-3162    </t>
  </si>
  <si>
    <t xml:space="preserve">PASAJE DE VIAJE DE (GUATEMALA, GUATEMALA / TEGUCIGALPA / GUATEMALA, GUATEMALA) A FAVOR DE MILTON ABEL SANDOVAL GUERRA, CON # DE PASAPORTE:  232848726
Llegando el 02 de agosto de 2015
(Por la mañana)
Regresando el 05 de agosto de 2015
(Por la Tarde)
Contacto:
Delfina Isabel Cordon Guerra
Tel. (502) 3009 5543
Email: dcordon@galileo.edu
Contacto Familiar:
Mirna Lissete Ayala lemus (esposa)
Tel. (502) 41511682
Email: mirnaayala@gmail.com
  </t>
  </si>
  <si>
    <t xml:space="preserve">PASAJE DE VIAJE DE (PANAMÁ, PANAMÁ / TEGUCIGALPA /  PANAMÁ, PANAMÁ) A FAVOR DE MILAGRO DEL CARMEN MAINIERI KRISKO CON # DE PASAPORTE: 1755693
LLEGANDO EL 02 DE AGOSTO DE 2015
(POR LA MAÑANA)
REGRESANDO EL 05 DE AGOSTO DE 2015
(POR LA TARDE)
Contacto:
Renee Ibarra, Tel. 6674-9594
Email: rvibarra@hotmail.com
Contacto Familiar:
Luis Shirola, Tel. 6673-1212
Email: shirola@hotmail.com   </t>
  </si>
  <si>
    <t xml:space="preserve">DIMEX MEDICA                                                                                                                                                                                                             </t>
  </si>
  <si>
    <t xml:space="preserve">JERINGAS DE 200 ML COMPATIBLE CON INYECTORES NEMOTO CON VENCIMIENTO DE UN AÑO.
  </t>
  </si>
  <si>
    <t xml:space="preserve">JERINGAS DE 100 ML COMPATIBLE CON INYECTORES NEMOTO CON VENCIMIENTO DE UN AÑO.
  </t>
  </si>
  <si>
    <t xml:space="preserve">GUIA EN Y PARA JERINGAS NEMOTO DE 150 CM VENCIMIENTO DE UN AÑO.
  </t>
  </si>
  <si>
    <t xml:space="preserve">GUIAS NO RETORNO PARA INYECTORES NEMOTO 12 CM VENCIMIENTO DE UN AÑO.
  </t>
  </si>
  <si>
    <t xml:space="preserve">JERINGAS DE 50 ML COMPATIBLE CON INYECTORES NEMOTO, VENCIMIENTO DE UN AÑO.
  </t>
  </si>
  <si>
    <t xml:space="preserve">GUIA SIMPLE PARA JERINGAS NEMOTO DE 150 CM, VENCIMIENTO DE UN AÑO.
  </t>
  </si>
  <si>
    <t xml:space="preserve">PASAJE DE VIAJE DE LA CIUDAD DE (GUATEMALA, GUATEMALA/ TEGUCIGALPA/ GUATEMALA, GUATEMALA) A FAVOR DE LUIS ALBERTO PAZ SOTO CON # DE PASAPORTE: 236971492
LLEGANDO EL 02 DE AGOSTO DE 2015
(PRIMER VUELO)
REGRESANDO EL 05 DE AGOSTO DE 2015
(TARDE NOCHE) 5:00 PM.
Contacto:
Hele Merkie Suazo Marroquin
Tel. (502) 5141-7615
Email: tierna038@gmail.com   </t>
  </si>
  <si>
    <t xml:space="preserve">PASAJE DE VIAJE DE LA CIUDAD DE (GUATEMALA, GUATEMALA/ TEGUCIGALPA/ GUATEMALA, GUATEMALA) A FAVOR DE SULLY MARGOT CRUZ VELASQUEZ, CON # DE PASAPORTE: 234155160
LLEGANDO EL 02 DE AGOSTO DE 2015
(PRIMER VUELO)
REGRESANDO EL 05 DE AGOSTO DE 2015
(POR LA TARDE)
CONTACTO: 
MARGARETH LOPEZ
TEL. (502) 5757-1561
EMAIL: MARGARETHLC@HOTMAIL.COM
  </t>
  </si>
  <si>
    <t xml:space="preserve">PASAJE DE VIAJE DE LA CIUDAD DE (COLIMA, MÉXICO/ TEGUCIGALPA /COLIMA, MÉXICO) A FAVOR DE OSCAR JAVIER  SOLORIO PEREZ CON # DE PASAPORTE: G01725374
LLEGANDO EL 03 DE AGOSTO DE 2015
(POR LA MAÑANA)
REGRESANDO EL 06 DE AGOSTO DE 2015
(HORARIO NORMAL)
Contacto:
Jorge Bernardino Alvarado Perez
+52(314)3530-0110
Email: dalvarado@medicapacifico.com
  </t>
  </si>
  <si>
    <t xml:space="preserve">PRODUCTOS DE DIAGNOSTICO Y LABORATORIO, S. DE R.L. (PRODYLAB)                                                                                                                                                                     </t>
  </si>
  <si>
    <t xml:space="preserve">PLACAS  PETRI  PLASTICAS  CON  DIMENCION   DE  90 X 15 MM EN  CAJA  DE  24 PAQUETES  CADA  UNA . </t>
  </si>
  <si>
    <t xml:space="preserve">LARACH Y CÍA.                                                                                                                                                                                                                     </t>
  </si>
  <si>
    <t xml:space="preserve">LLAVE PARA FILTRO  DE ACEITE        </t>
  </si>
  <si>
    <t xml:space="preserve">CAJA PARA HERRAMIENTAS METALICA   GRANDE   </t>
  </si>
  <si>
    <t xml:space="preserve">JUEGO DE TENAZA 4PZS PARA SEGUROS        </t>
  </si>
  <si>
    <t xml:space="preserve">JUEGO DE TENAZA (3PZS)        </t>
  </si>
  <si>
    <t xml:space="preserve">REMACHADORA  PARA TRABAJO PESADO        </t>
  </si>
  <si>
    <t xml:space="preserve">MEDIDOR DE COMPRESOR PARA VEHICULO         </t>
  </si>
  <si>
    <t xml:space="preserve">ACEITERA  500ML PIPETA FLEXIBLE        </t>
  </si>
  <si>
    <t xml:space="preserve">COMPRIMIDOR DE RESORTE DE AMORTIGUADOR        </t>
  </si>
  <si>
    <t xml:space="preserve">ESMERIL  1/2 CABALLO DE FUERZA  6 DE BANCO        </t>
  </si>
  <si>
    <t xml:space="preserve">PISTOLA DE IMPACTO  DE 1/2 NEUMATICA        </t>
  </si>
  <si>
    <t xml:space="preserve">COMPRESOR DE AIRE 2 CABALLOS DE FUERZA 25 GALONES         </t>
  </si>
  <si>
    <t xml:space="preserve">TALADRO ELECTRICO ROTAMARTILLO DE 1/2 6 AMPERIOS        </t>
  </si>
  <si>
    <t xml:space="preserve">PULIDORA ELECTRICA 7 PULGADAS 13AMPERIOS 1-3/4CABALLOS DE FUERZA        </t>
  </si>
  <si>
    <t xml:space="preserve">CAMILLA PARA MECANICA SENCILLA        </t>
  </si>
  <si>
    <t xml:space="preserve">TECLE 2 TONELADAS CCON CADENA       </t>
  </si>
  <si>
    <t xml:space="preserve">COMPUTADORA DE ESCRITORIO
MODELO IMAC 
TAMAÑO DE LA PANTALLA 21.5"
SISTEMA OPERATIVO: MAVERICKS
PROCESADOR: INTEL CORE I5 QUAD CORE DE 2.7GHZ
MEMORIA RAM INSTALADA: 8 GB
MEMORIA RAM EXPANDIBLE: 16GB
CAP. DISCO DURO: (5400 RPM) 1024GB
TARJETA GRAFICOS COMPARTIDA: 762MB
FORMATO TODO EN UNO
TARJETA DE RED
BLUETOOTH
ALTAVOCES ESTEREO
DOBLE MICROFONO
SALIDA DE AURICULARES Y DE AUDIO DIGITAL OPTICO (MINICONECTOR)
RANURA PARA TARJETAS SDXC 
PUERTOS USB3 (COMPATIBLES CON USB2)
PUERTOS THUNDERBOLT
MEMORIA RAM INSTALADA: 1600MHZ
GARANTIZABLE
  </t>
  </si>
  <si>
    <t xml:space="preserve">MAELCON (MATERIALES ELÉCTRICOS Y CONTROLES)                                                                                                                                                                                                                     </t>
  </si>
  <si>
    <t xml:space="preserve">ABRAZADERA EMT. 1/2 UL  </t>
  </si>
  <si>
    <t xml:space="preserve">CANALETA PLASTICA  32 X 12 X 2000 MM CON CINTA ADHESIVBA,  </t>
  </si>
  <si>
    <t xml:space="preserve">TOMA CORRIENTE BAJO REPELLO  TRIFILAR DE 20 AMPERIOS   </t>
  </si>
  <si>
    <t xml:space="preserve">GRUPO ARQCONTEC, S.A.          </t>
  </si>
  <si>
    <t xml:space="preserve">TENIS FUTSALA MASCULINO TALLA 10 US                             </t>
  </si>
  <si>
    <t xml:space="preserve">TENIS FUTSALA MASCULINO TALLA 8 US                             </t>
  </si>
  <si>
    <t xml:space="preserve">TENIS FUTSALA MASCULINO TALLA 9 1/2 US                             </t>
  </si>
  <si>
    <t xml:space="preserve">TENIS FUTSALA FEMENINO TALLA 8 US                           </t>
  </si>
  <si>
    <t xml:space="preserve">TENIS FUTSALA FEMENINO TALLA 7 US                           </t>
  </si>
  <si>
    <t xml:space="preserve">TENIS FUTSALA FEMENINO TALLA 7 1/2 US                           </t>
  </si>
  <si>
    <t xml:space="preserve">TENIS FUTSALA FEMENINO TALLA 6 US                           </t>
  </si>
  <si>
    <t xml:space="preserve">TENIS FUTSALA FEMENINO TALLA 5 1/2 US                           </t>
  </si>
  <si>
    <t xml:space="preserve">TENIS SPIKES PARA ATLETISMO MASCULINO TALLA 8 US                          </t>
  </si>
  <si>
    <t xml:space="preserve">TENIS SPIKES PARA ATLETISMO MASCULINO TALLA 10 1/2  US                          </t>
  </si>
  <si>
    <t xml:space="preserve">TENIS PARA TENIS DE MESA MASCULINO TALLA 10 US                         </t>
  </si>
  <si>
    <t xml:space="preserve">TENIS PARA TENIS DE MESA MASCULINO TALLA 9 1/2 US                         </t>
  </si>
  <si>
    <t xml:space="preserve">TENIS PARA TENIS DE MESA FEMENINO TALLA 9 US                         </t>
  </si>
  <si>
    <t xml:space="preserve">TENIS PARA NATACION MASCULINO TALLA 11 US                       </t>
  </si>
  <si>
    <t xml:space="preserve">TENIS PARA NATACION FEMENINO TALLA 10 1/2 US                       </t>
  </si>
  <si>
    <t xml:space="preserve">TENIS PARA TENIS DE MESA  MASCULINO TALLA 8 US                      </t>
  </si>
  <si>
    <t xml:space="preserve">TENIS PARA TENIS DE MESA FEMENINO TALLA 8 US                      </t>
  </si>
  <si>
    <t xml:space="preserve">TENIS PARA NATACION MASCULINO TALLA 10 US                    </t>
  </si>
  <si>
    <t xml:space="preserve">TENIS PARA NATACION MASCULINO TALLA 9 1/2 US                    </t>
  </si>
  <si>
    <t xml:space="preserve">TENIS PARA NATACION FEMENINO  TALLA 9 1/2 US                    </t>
  </si>
  <si>
    <t xml:space="preserve">TENIS PARA NATACION FEMENINO TALLA 9 US                   </t>
  </si>
  <si>
    <t xml:space="preserve">TENIS PARA NATACION MASCULINO TALLA 8 1/2 US                  </t>
  </si>
  <si>
    <t xml:space="preserve">TENIS PARA NATACION MASCULINO TALLA 8 US                 </t>
  </si>
  <si>
    <t xml:space="preserve">TENIS PARA NATACION FEMENINO TALLA 8 US                 </t>
  </si>
  <si>
    <t xml:space="preserve">TENIS PARA NATACION FEMENINOTALLA 7 US                 </t>
  </si>
  <si>
    <t xml:space="preserve">TENIS PARA KARATE DO MASCULINO TALLA 11 US                 </t>
  </si>
  <si>
    <t xml:space="preserve">TENIS PARA KARATE DO MASCULINO TALLA 9 1/2 US                </t>
  </si>
  <si>
    <t xml:space="preserve">TENIS PARA KARATE DO FEMENINO TALLA 9 US                 </t>
  </si>
  <si>
    <t xml:space="preserve">TENIS PARA KARATE DO MASCULINO TALLA 9 US                 </t>
  </si>
  <si>
    <t xml:space="preserve">TENIS PARA KARATE DO FEMENINO TALLA 6 US                 </t>
  </si>
  <si>
    <t xml:space="preserve">TENIS PARA AJEDREZ  MASCULINO TALLA 10 1/2 US                </t>
  </si>
  <si>
    <t xml:space="preserve">TENIS PARA AJEDREZ MASCULINO TALLA 9 US                </t>
  </si>
  <si>
    <t xml:space="preserve">TENIS PARA AJEDREZ FEMENINO TALLA 9 US                </t>
  </si>
  <si>
    <t xml:space="preserve">TENIS PARA AJEDREZ FEMENINO TALLA 8 US                </t>
  </si>
  <si>
    <t xml:space="preserve">TENIS PARA AJEDREZ FEMENINO TALLA 5 US                </t>
  </si>
  <si>
    <t xml:space="preserve">TACOS PARA FUTBOL 11 FEMENINOS TALLA 7 US          </t>
  </si>
  <si>
    <t xml:space="preserve">TENIS PARA AUTORIDADES Y ENTRENADORES MASCULINO TALLA 11 US        </t>
  </si>
  <si>
    <t xml:space="preserve">TENIS PARA AUTORIDADES Y ENTRENADORES MASCULINO TALLA 10 1/2 US        </t>
  </si>
  <si>
    <t xml:space="preserve">TENIS PARA AUTORIDADES Y ENTRENADORES FEMENINO TALLA 10 1/2 US        </t>
  </si>
  <si>
    <t xml:space="preserve">TENIS PARA AUTORIDADES Y ENTRENADORES MASCULINO TALLA 10 US        </t>
  </si>
  <si>
    <t xml:space="preserve">TENIS PARA AUTORIDADES Y ENTRENADORES MASCULINO TALLA 9 1/2 US        </t>
  </si>
  <si>
    <t xml:space="preserve">TENIS PARA AUTORIDADES Y ENTRENADORES MASCULINO TALLA 9 US        </t>
  </si>
  <si>
    <t xml:space="preserve">TENIS PARA AUTORIDADES Y ENTRENADORES MASCULINO TALLA 8 US          </t>
  </si>
  <si>
    <t xml:space="preserve">TENIS PARA AUTORIDADES Y ENTRENADORES FEMENINO TALLA 8 US          </t>
  </si>
  <si>
    <t xml:space="preserve">TENIS PARA AUTORIDADES Y ENTRENADORES FEMENINO TALLA 6 US        </t>
  </si>
  <si>
    <t xml:space="preserve">TENIS PARA AJEDREZ MASCULINO TALLA 10 US  </t>
  </si>
  <si>
    <t xml:space="preserve">AGENCIA MATAMOROS, S. DE R.L.                                                                                                                                          </t>
  </si>
  <si>
    <t xml:space="preserve">HILO DE SUTURA DACLON NYLON  3/0 NO ABSORBENTE  AGUJA CURVA, CAJA DE 12    </t>
  </si>
  <si>
    <t xml:space="preserve">HILO DE SUTURA  SEDA 3/0 CAJA DE 12    </t>
  </si>
  <si>
    <t xml:space="preserve">RODILLERA CON ELASTICO TALLA ESTÁNDAR       </t>
  </si>
  <si>
    <t xml:space="preserve">VENOCLISIS    </t>
  </si>
  <si>
    <t xml:space="preserve">VENDAJE NEUROMUSCULAR AUTOADHESIVO ( COLOR ROJO ) ROLLOS 5 CM.   </t>
  </si>
  <si>
    <t xml:space="preserve">VENDAJE NEUROMUSCULAR AUTOADHESIVO ( COLOR NEGRO ) ROLLOS 5 CM.          </t>
  </si>
  <si>
    <t xml:space="preserve">VENDAJE NEUROMUSCULAR AUTOADHESIVO (COLOR PIEL ) ROLLOS 5 CM.          </t>
  </si>
  <si>
    <t xml:space="preserve">ULTRASONIDO PORTATIL 1 MHZ, ADAPTADOR 100 - 240 V, CON ADAPTADOR DE CORRIENTE ALTERNA PARA USO DE TERAPIA DE REHABILITACIÒN      </t>
  </si>
  <si>
    <t xml:space="preserve">RODILLERA ESTABILIZADOR TALLA ESTÁNDAR      </t>
  </si>
  <si>
    <t xml:space="preserve">COLLAR CERVICAL BLANDO     </t>
  </si>
  <si>
    <t xml:space="preserve">ELECTRODOS DE GEL PARA TENS/EMS CUADRADOS PAQUERE DE CUATRO     </t>
  </si>
  <si>
    <t xml:space="preserve">JERINGAS 5 ML    </t>
  </si>
  <si>
    <t xml:space="preserve">JERINGAS 10 ML    </t>
  </si>
  <si>
    <t xml:space="preserve">CATETERES NO. 20    </t>
  </si>
  <si>
    <t xml:space="preserve">CATETERES NO. 22    </t>
  </si>
  <si>
    <t xml:space="preserve">GASAS ESTERILES  4 X 4 CM CAJA DE 100 UNIDADES    </t>
  </si>
  <si>
    <t xml:space="preserve">SUERO FISIOLOGICO 500 ML ( SOLUCIÒN SALINA NORMAL ) INTRAVENOSO    </t>
  </si>
  <si>
    <t xml:space="preserve">LACTATO DE RINGER ( SUERO ) 500 ML  INTRAVENSO    </t>
  </si>
  <si>
    <t xml:space="preserve">ESPARADRAPO DE HIPOALERGENICO DE 2 PULGADAS    </t>
  </si>
  <si>
    <t xml:space="preserve">VENDAS ELASTICAS DE 4 PULGADAS ROLLOS DE 4 PULG.         </t>
  </si>
  <si>
    <t xml:space="preserve">VENDAS ELASTICAS DE 6 PULGADAS ROLLOS DE 6 PULG.         </t>
  </si>
  <si>
    <t xml:space="preserve">VENDA GASA DE 4 PULGADAS ROLLOS DE 4 PULG.         </t>
  </si>
  <si>
    <t xml:space="preserve">VENDA GASA  DE 6 PULGADAS ROLLOS DE 6 PULG.         </t>
  </si>
  <si>
    <t xml:space="preserve">BAJALENGUA O DEPRESORES CAJA DE 100 UNIDADES       </t>
  </si>
  <si>
    <t xml:space="preserve">PELOTAS DE PLÁSTICO PARA TENIS DE MESA DE 40MM+, 3 ESTRELLAS (SIMILAR A XUSHAO FA)       </t>
  </si>
  <si>
    <t xml:space="preserve">RAQUETA DE MADERA CON HULE ROJO Y NEGRO PARA TENIS DE MESA,(SIMILAR A  BALSA CARBOX5BUTTERFLY, HULE ROJO: TENERGY 05(2.1) BUTTERFLY HULE NEGRO: HEXER POWESPONGE (2.1), ANDRO.)         </t>
  </si>
  <si>
    <t xml:space="preserve">RAQUETA DE MADERA CON HULE ROJO Y NEGRO PARA TENIS DE MESA,(SIMILAR A  TIMO BOLLALC, BUTTERFLY, HULE ROJO: COPPAX1 (MAX),DONIC HULE NEGRO: TENERGY 05 (MAX)BUTTERFLY.)       </t>
  </si>
  <si>
    <t xml:space="preserve">RAQUETA DE MADERA CON HULE ROJO Y NEGRO  PARA TENIS DE MESA,(SIMILAR A TIMO BOLLW7, BUTTERFLY, HULE ROJO: TENERGY 05 FX (2.1)BUTTERFLY, HULE NEGRO: TENERGY 05 (2.1) BUTTERFLY)         </t>
  </si>
  <si>
    <t xml:space="preserve">RAQUETA DE MADERA CON HULE ROJO Y NEGRO PARA TENIS DE MESA,(SIMILAR A INNERSHIELDZLF, BUTTERFLY, HULE ROJO: TENERGY 25 FX (2.1) BUTTERFLY, HULE NEGRO:FEINTOX, BUTTERFLY)         </t>
  </si>
  <si>
    <t xml:space="preserve">RAQUETA DE MADERA CON HULE ROJO Y NEGRO PARA TENIS DE MESA,(SIMILAR A WALDNER DOTEC CARBON, DONIC, HULE ROJO: TERNEGY 25 FX (2.1) BUTTERFLY, HULE NEGRO: GENIUS (2.1) THIBHAR.)         </t>
  </si>
  <si>
    <t xml:space="preserve">RAQUETA DE MADERA CON HULE ROJO Y NEGRO PARA TENIS DE MESA,(SIMILAR A WALDNER BLACK DEVILCB, DONIC, HULE ROJO: TERNEGY 25 FX (2.1) BUTTERFLY, HULE NEGRO: AURUSSOF (MAX) TIBHAR.)         </t>
  </si>
  <si>
    <t xml:space="preserve">RAQUETA DE MADERA CON HULE ROJO Y NEGRO PARA TENIS DE MESA,(SIMILAR A  ZHANG JIKE BUTTERFLY, HULE ROJO: TENERGY .25 FX (2.1)BUTTERFLY , HULE NEGRO: TENERGY 80FX (2.1), BUTTERFLY)         </t>
  </si>
  <si>
    <t xml:space="preserve">RAQUETA DE MADERA CON HULE ROJO Y NEGRO PARA TENIS DE MESA,(SIMILAR A ZHANG JIKE BUTTERFLY, HULE ROJO: TENERGY .05 FX (2.1)BUTTERFLY , HULE NEGRO: TENERGY 05 FX (2.1), BUTTERFLY)         </t>
  </si>
  <si>
    <t xml:space="preserve">RAQUETA DE MADERA CON HULE ROJO Y NEGRO PARA TENIS DE MESA,(SIMILAR A  AMULTARZL CARBON BUTTERFLY, HULE ROJO: TENERGY 64 (2.1)BUTTERFLY , HULE NEGRO: TENERGY 05 FX (2.1), BUTTERFLY)         </t>
  </si>
  <si>
    <t xml:space="preserve">RAQUETA DE MADERA CON HULE ROJO Y NEGRO PARA TENIS DE MESA,(SIMILAR A  ZHANG JIKE ALC BUTTERFLY, HULE ROJO: TENERGY 05 (2.1)BUTTERFLY , HULE NEGRO: TENERGY 25 FX (2.1), BUTTERFLY) NOTA: LOS ARTICULOS DEPORTIVOS COTIZADOS DEBEN SER DE LAS MARCAS APROBADAS POR EL REGLAMENTO OFICIAL DE LA ITTF PARA EVENTOS INTERNACIONALES.        </t>
  </si>
  <si>
    <t xml:space="preserve">CENTROMATIC, S.A.                                                                                                                                                                                                                      </t>
  </si>
  <si>
    <t xml:space="preserve">  MASTER   PARA  DUPLICADORA  PJ-30  MARCA  RICOH PRIPORT INK  MODELO  DX 3343  EN  CAJA   DE  2  ROLLOS  CADA  CAJA .   </t>
  </si>
  <si>
    <t xml:space="preserve">TINTA  PARA  DUPLICADORA  PJ-30  MARCA  RICOH PRIPORT INK  MODELO  DX 3343  COLOR  NEGRO. </t>
  </si>
  <si>
    <t xml:space="preserve">DUPLICOPY                                                                                                                                                                                                      </t>
  </si>
  <si>
    <t xml:space="preserve">DICOSA (DISTRIBUIDORA COMERCIAL, S.A.)                                                                                                                                                                                                                     </t>
  </si>
  <si>
    <t xml:space="preserve">A FAVOR DEL LIC. MARIO OSVALDO GALLARDO MEMBREÑO,SALIENDO EL DIA JUEVES 20 DE AGOSTO, 2015 Y REGRESANDO EL SABADO 22 DE AGOSTO, 2015. CON UN ITINERARIO DE: SAN PEDRO SULA-PANAMÁ/PANAMÁ-SAN PEDRO SULA.  </t>
  </si>
  <si>
    <t xml:space="preserve">SE SOLICITA PASAJE AEREO DE TEGUCIGALPA - LA CEIBA - TEGUCIGALPA A FAVOR DE DRA. RUTILIA DEL SOCORRO CALDERON , AYAX LEMPIRA IRIAS, ARMANDO SARMIENTO NEY, JULIO CESAR NAVARRO POZO, QUIENES VIAJAN CON EL OBJETO DE ATENDER LAS COMISIONES ESTUDIANTILES QUE SE CONFORMARON PARA ENTABLAR EL DIALOGO EN CURLA , ITEC TELA Y CURVA LOS DIAS DEL 17 AL 18 DE AGOSTO DEL 2015.
SALIENDO EL LUNES 17 DE AGOSTO EN EL PRIMER VUELO
REGRESANDO EL MARTES 18 EN EL ULTIMO VUELO DE LA TARDE.  </t>
  </si>
  <si>
    <t xml:space="preserve">HOME MEDICAL SUPPLIES, S.A. DE C.V. MEYCO                                                                                                  </t>
  </si>
  <si>
    <t>DIRECCION DE FORMACION TECNOLOGICA</t>
  </si>
  <si>
    <t xml:space="preserve">AEROTOUR SA DE CV   </t>
  </si>
  <si>
    <t xml:space="preserve">BOLETO AEREO A NOMBRE DE RAUL ERNESTO LOPEZ PERALTA, ID 0801-1980-03161. ITINERARIO: SALIDA: TEGUCIGALPA – LA CEIBA 19/08/2015 PRIMER VUELO POR LA MAÑANA RETORNO: LA CEIBA - TEGUCIGALPA  21/08/2015  PRIMER VUELO POR LA MAÑANA.   </t>
  </si>
  <si>
    <t>DIRECCION EJECUTIVA DE GESTION DE TECNOLOGIA</t>
  </si>
  <si>
    <t xml:space="preserve">Se solicita compra de pasaje aéreo a favor de  Fernando Wigberto Matamoros Palma con identidad No. 0801-1984-03680,  con un itinerario de viaje: Tegucigalpa/Ceiba/Tegucigalpa, saliendo el día 18 de agosto del 2015 preferiblemente en horario mañana y regresando el día 19 de agosto del 2015 preferiblemente con horario de la tarde.  </t>
  </si>
  <si>
    <t>DEPARTAMENTO LEGAL</t>
  </si>
  <si>
    <t xml:space="preserve">COMPRA DE BOLETO AEREO  DE EMERGENCIA DE IDA A NOMBRE DEL ABOGADO JOSE RAMON MARTINEZ ROSA, SALIENDO EL DIA 17 DE AGOSTO/15, HACIA SAN PEDRO SULA.- </t>
  </si>
  <si>
    <t xml:space="preserve">DICOSA (DISTRIBUIDORA COMERCIAL, S.A.)                                                                                                                                                                                                                      </t>
  </si>
  <si>
    <t xml:space="preserve">TUBOS DE  VIDRIO  DE  BOROCILICATO  DE  13 X  100 MM  EN PAQUETE  DE  250  UNIDADES  CADA  UNO  </t>
  </si>
  <si>
    <t xml:space="preserve">CUBRE OBJETOS DE  VIDRIO DE  22 X 22 MM  EN  CAJA  DE  10 ONZAS  CADA  UNA  </t>
  </si>
  <si>
    <t xml:space="preserve">JG SCIENTIFIC, S. DE R.L.                                                                                                                                                                                                                      </t>
  </si>
  <si>
    <t xml:space="preserve">ALUPAC                                                                                                                                                                                                                      </t>
  </si>
  <si>
    <t xml:space="preserve">PIVOTE PARA PUERTA ABATIBLE DE ALUMINIO NATURAL (BASE Y CABEZAL) </t>
  </si>
  <si>
    <t xml:space="preserve">BRAZO HIDRAULICO PESADO DE 9”, PARA PUERTA ABATIBLE DE ALUMINIO NATURAL
 </t>
  </si>
  <si>
    <t xml:space="preserve">BRAZO HIDRAULICO LIVIANO DE 7”, PARA PUERTA ABATIBLE DE ALUMINIO NATURAL
 </t>
  </si>
  <si>
    <t xml:space="preserve">CILINDRO PARA LLAVIN DE PUERTA ABATIBLE DE ALUMINIO NATURAL </t>
  </si>
  <si>
    <t xml:space="preserve">LLAVIN CON CILINDRO PARA PUERTA ABATIBLE DE ALUMINIO NATURAL </t>
  </si>
  <si>
    <t xml:space="preserve">INDUFESA DO IT CENTER                                                                                              </t>
  </si>
  <si>
    <t xml:space="preserve">FLETE </t>
  </si>
  <si>
    <t xml:space="preserve">CEMENTO GRIS EN BOLSA DE 94 LIBRAS C/U. CEMENTO RECIÉN EMBOLSADO. </t>
  </si>
  <si>
    <t xml:space="preserve">INDUFESA DO IT CENTER                                                                                                                                                                                                                      </t>
  </si>
  <si>
    <t xml:space="preserve">FORMICA COLOR MADERA DE 4´X8´ </t>
  </si>
  <si>
    <t xml:space="preserve">FORMICA COLOR BLANCA DE 4´X8´ BRILLANTE PARA HACER PIZARRAS </t>
  </si>
  <si>
    <t xml:space="preserve">PLEYWOOD DE PINO DE ¾"X4´X8´ </t>
  </si>
  <si>
    <t xml:space="preserve">MASONITE DE 1/8"X4´X8´ </t>
  </si>
  <si>
    <t xml:space="preserve">PASADOR METÁLICO AMARILLO #2
 </t>
  </si>
  <si>
    <t xml:space="preserve">SOLERAS METALICAS DE 2-1/2"X10', 0.36MM PARA TABLA YESO
 </t>
  </si>
  <si>
    <t xml:space="preserve">PARALES METALICOS DE 2-1/2"X10', 0.36MM, PARA TABLA YESO </t>
  </si>
  <si>
    <t xml:space="preserve">BISAGRAS METÁLICAS DE 2-1/2", COLOR GRIS, CHINAS
 </t>
  </si>
  <si>
    <t xml:space="preserve">LLAMADOR METÁLICO PARA PUERTA, SENCILLO </t>
  </si>
  <si>
    <t xml:space="preserve">PERILLA REDONDA PARA MUEBLE DE MADERA </t>
  </si>
  <si>
    <t xml:space="preserve">TRABADORES PARA GAVETA, (HEMBRE Y MACHO)
 </t>
  </si>
  <si>
    <t xml:space="preserve">BROCA DE 5/16", PARA CONCRETO
 </t>
  </si>
  <si>
    <t xml:space="preserve">BROCA DE 3/8", PARA CONCRETO
 </t>
  </si>
  <si>
    <t xml:space="preserve">BROCA DE 5/32", PARA HIERRO
 </t>
  </si>
  <si>
    <t xml:space="preserve">BROCA DE 1/4", PARA HIERRO
 </t>
  </si>
  <si>
    <t xml:space="preserve">DIMAFER Y ELECTRICOS, S. DE R.L.                                                                                                                                                                                                           </t>
  </si>
  <si>
    <t xml:space="preserve">TACO EXPANSIVO PLÁSTICO # S-10, CAJA DE 100 UNIDADES C/U.
   </t>
  </si>
  <si>
    <t xml:space="preserve">TACO EXPANSIVO PLÁSTICO # S-8, CAJA DE 100 UNIDADES C/U.   </t>
  </si>
  <si>
    <t xml:space="preserve">TACO EXPANSIVO PLÁSTICO # S-6, CAJA DE 100 UNIDADES C/U.   </t>
  </si>
  <si>
    <t xml:space="preserve">CANDADO # 60MM
   </t>
  </si>
  <si>
    <t xml:space="preserve">CANDADO # 50MM
   </t>
  </si>
  <si>
    <t xml:space="preserve">CANDADO # 40MM
   </t>
  </si>
  <si>
    <t xml:space="preserve">LLAVIN SENCILLO TIPO SAPO
   </t>
  </si>
  <si>
    <t xml:space="preserve">LLAVINES PARA GABETA DE MADERA
   </t>
  </si>
  <si>
    <t xml:space="preserve">LLAVIN  DOBLE CERRADURA, DOBLE PASO, IZQUIERDO
   </t>
  </si>
  <si>
    <t xml:space="preserve">LLAVIN DE PELOTA BRONCEADO
   </t>
  </si>
  <si>
    <t xml:space="preserve">TORNILLO GALVANIZADO DE 2-1/2"X12MM, PARA MADERA, CAJA DE 100 UNIDADES C/U.
   </t>
  </si>
  <si>
    <t xml:space="preserve">ARGOLLA DE 1/2", METÁLICA   </t>
  </si>
  <si>
    <t xml:space="preserve">ALDAVA PICO ZOPE DE 3", (ARGOLLA Y GANCHO)
   </t>
  </si>
  <si>
    <t xml:space="preserve">ALDAVA PICO ZOPE DE 2-1/2, (ARGOLLA Y GANCHO)
   </t>
  </si>
  <si>
    <t xml:space="preserve">ALDAVA PICO ZOPE DE 2”, (ARGOLLA Y GANCHO)
   </t>
  </si>
  <si>
    <t xml:space="preserve">CLAVO ACERADO DE 2-1/2"
   </t>
  </si>
  <si>
    <t xml:space="preserve">CLAVOS ACERADOS DE 2”
   </t>
  </si>
  <si>
    <t xml:space="preserve">CLAVOS ACERADOS DE 1”
   </t>
  </si>
  <si>
    <t xml:space="preserve">CLAVOS 3" CON CABEZA 
   </t>
  </si>
  <si>
    <t xml:space="preserve">CLAVOS 2" CON CABEZA 
   </t>
  </si>
  <si>
    <t xml:space="preserve">CLAVOS 1-1/2" CON CABEZA 
   </t>
  </si>
  <si>
    <t xml:space="preserve">CLAVOS 3/4" CON CABEZA 
   </t>
  </si>
  <si>
    <t xml:space="preserve">TORNILLO GOLOSO DE 3/4", PARA CONTRAMARCO DE CELOCIAS
   </t>
  </si>
  <si>
    <t xml:space="preserve">TORNILLO DE 7/16", PARA TABLA YESO, CAJA DE 100 UNIDADES C/U.
   </t>
  </si>
  <si>
    <t xml:space="preserve">TORNILLO DE 2", PARA TABLA YESO, CAJA DE 100 UNIDADES C/U.
   </t>
  </si>
  <si>
    <t xml:space="preserve">TORNILLO DE 1-1/2", PARA TABLA YESO, CAJA DE 100 UNIDADES C/U.   </t>
  </si>
  <si>
    <t xml:space="preserve">TORNILLO DE 1", PARA TABLA YESO, CAJA DE 100 UNIDADES C/U.
   </t>
  </si>
  <si>
    <t xml:space="preserve">TORNILLO GALVANIZADO DE 1-1/2"X10MM, PARA MADERA, CAJA DE 100 UNIDADES C/U.
   </t>
  </si>
  <si>
    <t xml:space="preserve">TORNILLO GALVANIZADO DE 2-1/2"X8MM, PARA MADERA, CAJA DE 100 UNIDADES C/U.
   </t>
  </si>
  <si>
    <t xml:space="preserve">LLAVIN  DOBLE CERRADURA, DOBLE PASO, DERECHO  </t>
  </si>
  <si>
    <t xml:space="preserve">COMPUTADORA PORTATIL
PROCESADOR: PROCESADOR INTEL CORE ¡7 CUARTA GENERACIÓN (2.40 GHZ BASE, 4MB DE CACHE) O SUPERIOR.
SISTEMA OPERATIVO: WINDOWS 7 PROFESSIONAL SP1 64 BIT INSTALADO  VERSION PROFESIONAL - ESPAÑOL, INCLUYE IMAGEN DE RESTAURACION DEL SISTEMA EN DISPOSITIVOS DE ALMACENAMIENTO EXTERNO.
PANTALLA: 14" PANTALLA HD LED ANTIRREFLEJOS
MEMORIA RAM: 8.0 GB 1600MHZ, DDR3, (2DIMM) CON CRECIMIENTO HASTA 32GB
DISCO DURO: 500GB, O SUPERIOR, 5400RPM
UNIDAD DE CD/DVD: 8X DVD+/-RW
PUERTOS INCLUIDOS COMO SER: HDMI, LECTOR MEMORIA SD, USB, ETC.
BATERIA:  DE 6 CELDAS DE ION DE LITIO
SOFWARE OFIMATICO: LICENCIAS EDUCATIVAS MICROSOFT OFFICE ESTANDAR EDITION 2013. 
GARANTIA: 1 AÑOS DE GARANTIA DE FABRICA LIMITADA EB EL SITIO, CON SOPORTE TECNICO
INCLUIR MALETIN DE LA MISMA MARCA DE LA PORTATIL    
  </t>
  </si>
  <si>
    <t xml:space="preserve">ENCUADERNACION SOTO                                                                                                                                                     </t>
  </si>
  <si>
    <t xml:space="preserve">Empastado de Expedientes de Equivalencias correspondiente a los años 2010 al 2014, Empaste color azul oscuro con letras doradas, tamaño legal, pasta gruesa y costurado, con identificación en el lomo de libro que contenga el logo de la UNAH, expedientes de equivalencias, la letra o letras en el caso que sean varias en el mismo tomo, el año y el numero de tomo., Año 2010 son 45 tomos de 570 páginas cada tomo., Año 2011 son 64 tomos de 570 páginas cada tomo., Año 2012 son 38 tomos de 570 páginas cada tomo., Año 2013 son 56 tomos de 570 páginas cada tomo., Año 2014 son 30 tomos de 570 páginas cada tomo., A las empresas participantes favor presentarse a la Secretaría General con la Señorita Francis Torres 98-63-61-55 o al 2232-5776, para explicarle mejor como se desea el empaste de  los Expedientes de Equivalencias.  </t>
  </si>
  <si>
    <t xml:space="preserve">ANALITICA HONDUREÑA, S. DE R.L.                                                                                                                                                       </t>
  </si>
  <si>
    <t xml:space="preserve">SUDAN III,  PRESENTACION DE 25 GR </t>
  </si>
  <si>
    <t xml:space="preserve">FERROCIANURO DE POTASIO,  PRESENTACION DE 500 GR </t>
  </si>
  <si>
    <t xml:space="preserve">HIDROXIDO DE SODIO,  PRESENTACION DE 500 GR </t>
  </si>
  <si>
    <t xml:space="preserve">CLORURO DE SODIO,  PRESENTACION DE 250 GR </t>
  </si>
  <si>
    <t xml:space="preserve">CARBONATO DE SODIO, PRESENTACION DE 500 GR </t>
  </si>
  <si>
    <t xml:space="preserve">EDTA DISODICO DE SAL,  PRESENTACION DE 100 GR </t>
  </si>
  <si>
    <t xml:space="preserve">CITRATO DE SODIO DIHYDRATE,  PRESENTACION DE 500 GR </t>
  </si>
  <si>
    <t xml:space="preserve">ACEITE DE IMMERSION,  PRESENTACION DE 100 ML </t>
  </si>
  <si>
    <t xml:space="preserve">LUGOL,  PRESENTACION DE 500 ML </t>
  </si>
  <si>
    <t xml:space="preserve">ACIDO OXALICO,  PRESENTACION DE 500 GR </t>
  </si>
  <si>
    <t xml:space="preserve">LABHOSPY                                                                                                                                                                                                                       </t>
  </si>
  <si>
    <t xml:space="preserve">DISTRIBUIDORA M&amp;M, S.DE.R.L.                                                                                                                                                                                                                                       </t>
  </si>
  <si>
    <t xml:space="preserve">Tinta Color Negro, HP- CC530A, 304A  
Impresora HP Color Laser Jet CP2025 </t>
  </si>
  <si>
    <t xml:space="preserve">Tinta Color Negro, HP- CF280A, 80A, Impresora HP-LaserJet Pro 400   </t>
  </si>
  <si>
    <t xml:space="preserve">Tinta Color Negro, K-106R01634, Impresora XEROX, WORK CENTRE 6015 </t>
  </si>
  <si>
    <t>DEPARTAMENTO DE GESTIÓN DE COBRO</t>
  </si>
  <si>
    <t xml:space="preserve">FORMULARIOS STANDARD, S.A.                                                                                                                                                                           </t>
  </si>
  <si>
    <t xml:space="preserve">RECIBOS DE PAGO EN PAPEL CONTINUO DE 3 PARTES ORIGINAL CON 2 COPIAS A COLOR VERDE Y AZUL CON PAPEL CARBON ENUMERADOS DEL 16000 AL 22500  </t>
  </si>
  <si>
    <t xml:space="preserve">BRILLiANT  GREEN  AGAR EN  FRASCO  DE  500  GRAMOS           </t>
  </si>
  <si>
    <t xml:space="preserve">AZIDA   BLOOD AGAR BASE EN  FRASCO  DE  500 GRAMOS            </t>
  </si>
  <si>
    <t xml:space="preserve"> ESTRACTO  DE  LEVADURA  EN  FRASCO   DE 500 GRAMOS              </t>
  </si>
  <si>
    <t xml:space="preserve">BRUSELA  AGAR  BASE  EN  FRASCO  DE    GRAMOS           </t>
  </si>
  <si>
    <t xml:space="preserve">CALDO   BASE  ROJO DE  FENOL EN FRASCO DE 500 GRAMOS C/U               </t>
  </si>
  <si>
    <t xml:space="preserve">CASMAN  AGAR  BASE  EN  FRASCO  DE 500 GRAMOS                 </t>
  </si>
  <si>
    <t xml:space="preserve">REACTIVO  PARA FACTOR  REUMATOIDE ( R.A TES ) FRASCO DE  100 PRUEBAS C/U              </t>
  </si>
  <si>
    <t xml:space="preserve">AGAR  MIULLER  HINTON   EN  FRASCO  DE  500 GRAMOS               </t>
  </si>
  <si>
    <t xml:space="preserve">REACTIVO  PARA  ANTIESTREPTOLICINA  O ( LATEX  (  ASO ) EN  FRASCO  DE  100 PRUEBAS                 </t>
  </si>
  <si>
    <t xml:space="preserve">SOBRES DE  ANAEROBIOSIS  DE  2.5 LITROS                 </t>
  </si>
  <si>
    <t xml:space="preserve">REACTIVO  PARA REAGINA  PLASMATICA  RAPIDA  (RPR) EN  FRASCO  DE  100 PRUEBAS  CADA  UNO.                </t>
  </si>
  <si>
    <t xml:space="preserve">REACTIVO  PARA  PROTEINA  C  REACTIVA  (PCR )FRASCO  DE  100 PRUEBAS  CADA  UNO .                </t>
  </si>
  <si>
    <t xml:space="preserve">ACIDO  URICO  ENZIGMATICO  EN  FRASCO  DE  100  PRUEBAS  CADA  UNO           </t>
  </si>
  <si>
    <t xml:space="preserve">TRIGLICERIDOS  EN  FRASCO  DE  125  PRUEBAS  CADA  UNO      
SE  REQUIERE  QUE  DICHOS  PRODUCTOS   TENGAN  UNA  FECHA  DE   VENCIMIENTO  NO  MENOR A DOS  AÑOS   </t>
  </si>
  <si>
    <t xml:space="preserve">AGAR  CITRATO DE  SIMONS  EN  FRASCO DE  500 GRAMOS                 </t>
  </si>
  <si>
    <t xml:space="preserve">AGAR MACCONKEY EN FRASCO  DE  500 GRAMOS                 </t>
  </si>
  <si>
    <t xml:space="preserve">PRUEBA  RAPIDA  PARA  ELICOBACTER  PILORY EN  HECES  FRASCO   DE  25  PRUEBAS  CADA  UNO                 </t>
  </si>
  <si>
    <t xml:space="preserve">ALCOHOL  CLINICO  AL  70%  DE  PUREZA                 </t>
  </si>
  <si>
    <t xml:space="preserve">ACEITE  DE  INMERSION TIPO  B  EN  FRASCO  DE  500 ML.                </t>
  </si>
  <si>
    <t xml:space="preserve"> KLIGLER  AGAR  EN  FRASCO  DE  500 GRAMOS                 </t>
  </si>
  <si>
    <t xml:space="preserve">AZIDA DEXTROSE  BROTH EN FRASCO DE 500 GRAMOS            </t>
  </si>
  <si>
    <t xml:space="preserve"> BILIS - ESCULINA  AGAR EN  FRASCO DE 500 GRAMOS            </t>
  </si>
  <si>
    <t xml:space="preserve">AGAR  LISINA  DESCARBOXILASE  EN FRASCO DE 500  GRAMOS                 </t>
  </si>
  <si>
    <t xml:space="preserve"> MEDIO  SIM  EN  FRASCO DE  500 GRAMOS                 </t>
  </si>
  <si>
    <t xml:space="preserve">LABHOSPY                                                                                                                                                                                                                      </t>
  </si>
  <si>
    <t xml:space="preserve">PRODUCTOS DE DIAGNOSTICO Y LABORATORIO, S. DE R.L. (PRODYLAB)                                                                                                                                                                      </t>
  </si>
  <si>
    <t xml:space="preserve">REPRESENTACIONES CÁCERES                                                                                                                                                                                                                      </t>
  </si>
  <si>
    <t xml:space="preserve">SYMMAG, S DE R. L.                                                                                                                                                                                                                      </t>
  </si>
  <si>
    <t xml:space="preserve">SE SOLICITA COMPRA DE PASAJE AEREO DE REGRESO UNICAMENTE ITALIA, ROMA - TEGUCIGALPA A FAVOR DEL MSC. MARIO COTO DURON EL DIA 20 DE AGOSTO DEL 2015, YA QUE CULMINO SUS ESTUDIOS ACADEMICOS EN LA MAESTRIA DE FILOSOFIA EN LA UNIVERSIDAD DE CALABRIA, ITALIA.   </t>
  </si>
  <si>
    <t>DIRECCIÓN DE INNOVACIÓN EDUCATIVA</t>
  </si>
  <si>
    <t xml:space="preserve">COMUNICACIONES GLOBALES                                                                                                                                                                                                                      </t>
  </si>
  <si>
    <t xml:space="preserve">CÁMARA DE  MANO DE GRABACIÓN DE VIDEO HDV
 CON RESOLUCIÓN FULL HD 
 JACK PARA MICRÓFONO EXTERNO
 MÍNIMO DE 14 MP DE RESOLUCIÓN DE VIDEO 
PORTABLE 
 CON CODECS AVCHD Y MP4 
 ALMACENAMIENTO EN TARJETA DE MEMORIA
 MEMORIA CLASS 10+ SDXC INCLUIDA DE ALMENOS 64GB
 CON TRÍPODE COMPATIBLE CON EL MODELO Y MALETÍN
CONSULTAS PAMELA CARIAS 22398896
ENTREGAR EN TEGUCIGALPA  </t>
  </si>
  <si>
    <t xml:space="preserve">SOLICITUD DE COMPRA DE PASAJE AEREO DE LAS SIGUIENTES PERSONAS: TOMAS ADQUILINO DIAZ RIOS  CON PASAPORTE N° PA0107193, MIGUEL SILVERA ALONSO CON PASAPORTE N° 1972768, JAIR EMMANUEL GOMEZ ARCIA CON PASAPORTE  PA0172963 Y ILARISH ITZEL GARCIA VASQUEZ CON PASAPORTE N° PA0105726 CON UN INTINERARIO DE PANAMA/TEGUCIGALPA/PANAMA PANAMA SALIENDO EL DIA LUNES 24 DE AGOSTO A LAS 10:00 A.M Y REGRESANDO EL DIA VIERNES 28 DE AGOSTO A LA 1:00 P.M EN EL MARCO DEL PROYECTO B37X, UNAH-CSUCA-COSUDE  </t>
  </si>
  <si>
    <t xml:space="preserve">EQUIPOS Y SISTEMAS S. DE R. L. (EYS)                                                                                                                                                                             </t>
  </si>
  <si>
    <t xml:space="preserve">TINTA HP 21 </t>
  </si>
  <si>
    <t xml:space="preserve">HP 85A (CE285A) </t>
  </si>
  <si>
    <t xml:space="preserve">TINTA HP OFFICEJET 933 XL MAGENTA (CN055A) </t>
  </si>
  <si>
    <t xml:space="preserve">TINTA HP OFFICEJET 933 XL AZUL (CN054A) </t>
  </si>
  <si>
    <t xml:space="preserve">TINTA HP OFFICEJET 933 XL AMARILLO (CN056A) </t>
  </si>
  <si>
    <t xml:space="preserve">TINTA HP OFFICEJET 932 XL NEGRA (CN053A) </t>
  </si>
  <si>
    <t xml:space="preserve">TINTA EPSON T103320 MAGENTA   </t>
  </si>
  <si>
    <t xml:space="preserve">TINTA EPSON T103420 AMARILLA   </t>
  </si>
  <si>
    <t xml:space="preserve">TINTA HP 53A (Q7553A) </t>
  </si>
  <si>
    <t xml:space="preserve">TINTA EPSON T103220 AZUL   </t>
  </si>
  <si>
    <t xml:space="preserve">PERLAS, S. DE R.L.                                                </t>
  </si>
  <si>
    <t xml:space="preserve">BANDERA  DE HONDURAS TAMAÑO ESTANDAR 
72  PULGADAS DE  ANCHO X 48 PULGADAS DE LARGO  
EN SATIN 
CUALQUIER CONSULTA PAMELA CARIAS 22398896  </t>
  </si>
  <si>
    <t xml:space="preserve">BANDERA  DE LA UNIVERSIDAD NACIONAL AUTONOMA DE HONDURAS 
 TAMAÑO ESTANDAR 
72  PULGADAS DE  ANCHO X 48 PULGADAS DE LARGO  
EN SATIN 
CUALQUIER CONSULTA PAMELA CARIAS 22398896  </t>
  </si>
  <si>
    <t xml:space="preserve">VARIEDADES ANNYE                                                                        </t>
  </si>
  <si>
    <t xml:space="preserve">BOLETO AÉREO A NOMBRE DE ROLANDO ALCIDES SIERRA FONSECA, CON DESTINO A LA CIUDAD DE QUITO ECUADOR EN EL PERÍODO DEL 23 AL 29 DE AGOSTO DE 2015.
RUTA: TEGUCIGALPA, HONDURAS-QUITO, ECUADOR-TEGUCIGALPA HONDURAS. NÚMERO DE PASAPORTE: C171068. IDENTIDAD NO. 0801-1965-01682.
 PERSONA CONTACTO EN CASO DE EMERGENCIA: YESENIA MARTINEZ GARCÍA; CEL. 9805-7321     </t>
  </si>
  <si>
    <t xml:space="preserve"> AEROTOUR, S.A. DE C.V. ,   </t>
  </si>
  <si>
    <t xml:space="preserve">BOLETO AÉREO A NOMBRE DE DAVID ANTONIO VIVAR REYES, COORDINADOR ACADÉMICO DE FLACSO HONDURAS
1. PASAPOTE NÓ. E057839
2. IDENTIDAD: 0801-1988-02598
3. SALIDA 25 DE AGOSTO DE 2015, RETORNO 30 DE AGOSTO DE 2015
4. DESTINO DEL VIAJE: TEGUCIGALPA, HONDURAS-QUITO, ECUADOR-TEGUCIGALPA, HONDURAS     EN CASO DE EMERGENCIA: SANDRA LILIAN REYES, CELULAR (504)  3391-1417.
 IDENTIDAD NÓ.1007 1963 00190     </t>
  </si>
  <si>
    <t xml:space="preserve">BOLETO AÉREO A NOMBRE DE CESAR AGUSTO CASTILLO PEREZ CON PASAPORTE NO. E771338 NACIONALIDAD HONDUREÑA CON IDENTIDAD NO. 1702-1970-00193  RUTA: TEGUCIGALPA HONDURAS-QUITO ECUADOR-TEGUCIGALPA HONDURAS.  FECHA DE SALIDA: 25 DE AGOSTO DE 2015 FECHA DE REGRESO 29 DE AGOSTO DE 2015     </t>
  </si>
  <si>
    <t xml:space="preserve">BOLETO AEREO RUTA SAN PEDRO SULA-TEGUCIGALPA-SAN PEDRO SULA, SALIENDO EL DOMINGO 23/8/15 EN EL ULTIMO VUELO DE LA TARDE, REGRESANDO EL MARTES 25/8/15 A LAS 4:30 P.M. A NOMBRE DE LA LIC. MELBA BALTODANO MOLINA, DIRECTORA DE LA JUNTA DE DIRECCIÓN UNIVERSITARIA, </t>
  </si>
  <si>
    <t>DIRECCIÓN DE CULTURA</t>
  </si>
  <si>
    <t xml:space="preserve">PASAJE AEREO IDA Y REGRESO A FAVOR DEL DIRECTOR THIAGO MAXIMO BEZERRA, DIRECTOR DE LA ORQUESTA DE CAMARA DE SAN JOSE COSTA RICA, DESDE SAN JOSE, COSTA RICA - TEGUCIGALPA Y VICEVERSA CON EL ITINERARIO DE VIAJE SIGUIENTE: FECHA DE INGRESO: 23 DE AGOSTO 2015 POR LA MAÑANA ( 11:00 AM PREFERIBLEMENTE)
FECHA DE RETORNO: 31 DE AGOSTO 2015, POR LA TARDE.
SE ADJUNTA COPIA DE OFICIO NO. DC - 251,  CON EL VISTO BUENO DE LA SEÑORA RECTORA. COPIA DE PASAPORTE.   </t>
  </si>
  <si>
    <t xml:space="preserve">DISPROA, S. DE R.L. DE C.V.                                                                             </t>
  </si>
  <si>
    <t xml:space="preserve">PAPEL BOND, TAMAÑO OFICIO, BASE 20 </t>
  </si>
  <si>
    <t xml:space="preserve">PAPEL BOND, COLOR BLANCO, TAMAÑO CARTA, BASE 20 </t>
  </si>
  <si>
    <t xml:space="preserve">PAPELERÍA HONDURAS                                                                                                                                                                                                                      </t>
  </si>
  <si>
    <t xml:space="preserve">JETSTEREO                                                                                                                                                                                                                      </t>
  </si>
  <si>
    <t xml:space="preserve">LICENCIA DE ANTIVIRUS CORPORATIVA 2 AÑOS DE LICENCIAMIENTO COMPATIBLE PARA 32 BITS Y 64 BITS.  </t>
  </si>
  <si>
    <t xml:space="preserve">COMPUTADORA DE ESCRITORIO: (3) TIPO DE CPU: SFF
PROCESADOR: PROCESADOR INTEL CORE I5 CUARTA GENERACIÓN (3,3 GHZ BASE O SUPERIOR, 6 MB DE CACHE)
SISTEMA OPERATIVO: WINDOWS 8.1 PROFESSIONAL EN ESPAÑOL DOWNGRADE A WINDOWS 7 PROFESSIONAL SP1 EN ESPAÑOL, INCLUYE IMAGEN DE RESTAURACIÓN DEL SISTEMA.
MEMORIA RAM: 4 GB DDR3, 1333MHZ, (1 DIMM).
DISCO DURO: 500 GB 7200 RPM SATA O SUPERIOR.
UNIDAD OPTICA: DVD+/-RW
PUERTOS: USB, VGA, ENTRADA Y SALIDA DE AUDIO, RJ45
MONITOR: 20 PULGADAS DIAGONAL DE LA MISMA MARCA DEL CPU.
SOFTWARE OFIMÁTICO: LICENCIAS EDUCATIVAS MICROSOFT OFFICE ESTANDAR EDITION 2013. GARANTIA: 3 AÑOS DE GARANTIA DE FABRICA LIMITADA EN EL SITIO, CON SOPORTE TECNICO INMEDIATO. EL EQUIPO, ACCESORIOS Y DISPOSITIVOS DEBEN SER DE LA MISMA MARCA.          </t>
  </si>
  <si>
    <t xml:space="preserve">COMPUTADORAS PORTÁTILES: PROCESADOR: PROCESADOR INTEL CORE I5 QUINTA GENERACIÓN (2,3 GHZ BASE O SUPERIOR,)
SISTEMA OPERATIVO: WINDOWS 8.1 PROFESSIONAL EN ESPAÑOL DOWNGRADE A WINDOWS 7 PROFESSIONAL SP1 EN ESPAÑOL, INCLUYE IMAGEN DE RESTAURACIÓN DEL SISTEMA.
PANTALLA:14" O MENOR, PANTALLA HD LED ANTIRREFLEJOS.
MEMORIA RAM: 4.0 GB  1600MHZ, DDR3 (1 DIMM).
DISCO DURO: 500 GB 5400 RPM 
UNIDADES DE CD/DVD+/-RW
PUERTOS INCLUIDOS: USB, VGA, RJ45 100/1000, ENTRADA Y SALIDA DE AUDIO, HDMI 
BATERIA: BATERIA DE POLIMERO IONES DE LITIO 3 O 4 CELDAS 50 WH 051 WH.
SOFTWARE OFIMÁTICO: LICENCIAS EDUCATIVAS MICROSOFT OFFICE ESTANDAR EDITION 2013. GARANTIA: 3 AÑOS DE GARANTIA DE FABRICA LIMITADA EN EL SITIO, CON SOPORTE TECNICO INMEDIATO. EL EQUIPO, ACCESORIOS Y DISPOSITIVOS DEBEN SER DE LA MISMA MARCA.         </t>
  </si>
  <si>
    <t xml:space="preserve">SE SOLICITA LA COMPRA DE PASAJES AEREOS DE SAO PABLO, BRASIL - TEGUCIGALPA - SAO PABLO, BRASIL QUIENES VIAJAN CON EL OBJETO DE PARTICIPAR COMO EXPOSITORES INTERNACIONALES EN EL XIV CONGRESO CIENTIFICO NACIONAL QUE A CONTINUACION SE DETALLA:
ERIKA E. NISHI, UNIVERSIDAD FEDERAL DE SAO PABLO, BRASIL
SALIDA : SAO PABLO - TEGUCIGALPA  SABADO 5 DE SEPTIEMBRE DEL 2015 POR LA MAÑANA
RETORNO :  TEGUCIGALPA - SAO PABLO JUEVES 10 DE SEPTIEMBRE DEL 2015 POR LA TARDE
  </t>
  </si>
  <si>
    <t xml:space="preserve">SE SOLICITA LA COMPRA DE PASAJES AEREOS DE SAO PABLO, BRASIL - TEGUCIGALPA - SAO PABLO, BRASIL QUIENES VIAJAN CON EL OBJETO DE PARTICIPAR COMO EXPOSITORES INTERNACIONALES EN EL XIV CONGRESO CIENTIFICO NACIONAL QUE A CONTINUACION SE DETALLA:
 FERNANDO CENDES, UNIVERSIDAD DE CAMPIÑAS, BRASIL 
SALIDA : SAO PABLO - TEGUCIGALPA  MARTES 8  DE SEPTIEMBRE DEL 2015  EN EL VUELO MAS TEMPRANO POSIBLE 
RETORNO :  TEGUCIGALPA - SAO PABLO DOMINGO 13   DE SEPTIEMBRE DEL 2015 POR LA TARDE
  </t>
  </si>
  <si>
    <t xml:space="preserve">FORMULAS QUIMICAS, S.. DE R.L                                                                                                                                                                                                                      </t>
  </si>
  <si>
    <t xml:space="preserve">JABON ESPUMA ANTIBACTERIAL 600 ML PARA  DISPENSADOR  </t>
  </si>
  <si>
    <t>FACULTAD DE CIENCIAS JURIDICAS</t>
  </si>
  <si>
    <t xml:space="preserve">CARTUCHO PARA IMPRESORA HP DESKJET 845C DE COLORES NUMERO 17      </t>
  </si>
  <si>
    <t xml:space="preserve">CARTUCHO PARA IMPRESORA EPSON STYLUS CX3200 DE COLOR NEGRO NUMERO T040      </t>
  </si>
  <si>
    <t xml:space="preserve">CARTUCHOS PARA IMPRESORA HP DESKJET 845C COLOR NEGRO NUMERO 15      </t>
  </si>
  <si>
    <t xml:space="preserve">TONER STORE, S. DE R.L.                                                                                                                                                                          </t>
  </si>
  <si>
    <t xml:space="preserve">JUEGO DE CUBOS 10-32 MILIMETRO (29 PIEZAS P75)  </t>
  </si>
  <si>
    <t xml:space="preserve">BARRA PARA CAVAR  1X1.5 MTS      </t>
  </si>
  <si>
    <t xml:space="preserve">GAFAS  TRANSP DE SEGURIDAD     </t>
  </si>
  <si>
    <t xml:space="preserve">JUEGO LLAVE MIXTA 10-32MM (14 PZS)     </t>
  </si>
  <si>
    <t xml:space="preserve">COMPRIMIDOR ANILLOS DE PISTON     </t>
  </si>
  <si>
    <t xml:space="preserve">ARCO DE SIERRA 12 PLG     </t>
  </si>
  <si>
    <t xml:space="preserve">CALIBRADOR  10-120 LIBRAS PARA NEUMATICO     </t>
  </si>
  <si>
    <t xml:space="preserve">LLAVE PARA TUBO   DE 14 PULGADAS </t>
  </si>
  <si>
    <t xml:space="preserve">GATA HIDRAULICA  2.5 TONELADAS     </t>
  </si>
  <si>
    <t xml:space="preserve">JUEGO DE DESARMADOR  (6 PZAS)     </t>
  </si>
  <si>
    <t xml:space="preserve">JUEGO DE DESARMADOR  (8 PZAS)     </t>
  </si>
  <si>
    <t xml:space="preserve">CINTURON  (L) FAJA LUMBAR C/TIRANTES     </t>
  </si>
  <si>
    <t xml:space="preserve">LARACH Y CÍA.                                                                                                                                                                                                                      </t>
  </si>
  <si>
    <t xml:space="preserve">COLUMBIA ELECTRÓNICA                                                                                                                                                                                                                      </t>
  </si>
  <si>
    <t xml:space="preserve">TONER AR-621NTA IMPRESORA SHARP AR-M550N       </t>
  </si>
  <si>
    <t xml:space="preserve">TONER CE505A PARA IMPRESORA HP LASER JET P2055DN       </t>
  </si>
  <si>
    <t xml:space="preserve">TONER LEXMARKW84929H.(W84020H) LAS TINTAS DE COLORES SON PARA LA IMPRESORA DE LA SECCIÓN DE LICITACIONES.      </t>
  </si>
  <si>
    <t xml:space="preserve">UNIDAD DE FUSOR PARA LEXMARK W-840 (W83030H)      </t>
  </si>
  <si>
    <t xml:space="preserve">TONER HP 305 (CE413A) MAGENTA      </t>
  </si>
  <si>
    <t xml:space="preserve">TONER HP 305 (CE412A)  YELLOW      </t>
  </si>
  <si>
    <t xml:space="preserve">TONER HP 305 (CE410A) NEGRO      </t>
  </si>
  <si>
    <t xml:space="preserve">TONER HP 305 (CE411A) CIAN      </t>
  </si>
  <si>
    <t xml:space="preserve">CARTUCHO DE TINTA HP 60 NEGRO PARA IMPRESORA HP DESKJET F4280       </t>
  </si>
  <si>
    <t xml:space="preserve">TONER MLT-D101S PARA IMPRESORA SAMSUNG SCX-3405F       </t>
  </si>
  <si>
    <t xml:space="preserve">Toyopartes                                                                                              </t>
  </si>
  <si>
    <t xml:space="preserve">LLANTAS NO. 235/60  R-15  RADIALES DE  8  LONAS,  PARA EL VEHICULO MICROBUS  MARCA  TOYOTA MODELO HIACE.   </t>
  </si>
  <si>
    <t xml:space="preserve">SOLICITUD DE COMPRA DE BOLETO AÉREO A FAVOR DEL DR. MARIO LUIS HEREDIA FILIO , DE NACIONALIDAD MEXICANA   CON NÚMERO DE PASAPORTE G18133247 , QUIEN VIAJA DE MÉXICO A HONDURAS PARA IMPARTIR LA ASIGNATURA DDE-007 TEORÍA DE LA ORGANIZACIÓN Y EL COMPORTAMINETO, DEL DOCTORADO EN DIRECCIÓN EMPPRESARIAL, PROMOCIÓN I, DEL POSTGRADO DE LA FACULTAD DE CIENCIAS ECONÓMICAS, ADMINISTRATIVAS Y CONTABLES (POSFACE), SALIENDO DE LA CIUDAD VERACRUZ, MÉXICO  EL DÍA JUEVES 27 DE AGOSTO POR LA MAÑANA HACIA LA CIUDAD DE TEGUCIGALPA, HONDURAS  Y PARTE DE LA CIUDAD DE   TEGUCIGALPA, HONDURAS  HACIA LA CIUDAD VERACRUZ, MÉXICO  EL DIA DOMINGO 30 DE AGOSTO DE 2015 POR LA MAÑANA.  </t>
  </si>
  <si>
    <t>FACULTAD DE QUIMICA Y FARMACIA</t>
  </si>
  <si>
    <t xml:space="preserve">PASAJE INTERNACIONAL LA HABANA,CUBA-TEGUCIGALPA-LA HABANA,CUBA A FAVOR DE OLGA SONIA LEON FERNANDEZ CON NUMERO DE PASAPORTE E270250, SALIENDO DE LA HABANA CUBA EL DIA LUNES 21 DE SEPTIEMBRE DE 2015 POR LA MAÑANA Y REGRESANDO EL 17 DE OCTUBRE DE 2015 POR LA TARDE. </t>
  </si>
  <si>
    <t xml:space="preserve">DISTRIBUIDORA DE PRODUCTOS REPUESTOS Y MAQUINARIA "DIPROMAS"               </t>
  </si>
  <si>
    <t xml:space="preserve">BOMBA  PARA TRASIEGO DE COMBUSTIBLE CAUSAL CON MOTOR ELECTRICO DE 110 VTS PARA 19 GALONES, BASE DE SOPORTE CON TROCO, MANGUERA, PISTOLA, BOQUILLA VALVULA DE SEGURIDAD.
GARANTÍA DE 1 AÑO POR DESPERFECTOS DE FÁBRICA
  </t>
  </si>
  <si>
    <t xml:space="preserve">PASAJE INTERNACIONAL HABANA,CUBA-TEGUCIGALPA-LA HABANA,CUBA A FAVOR DE EDITA GUADALUPE FERNANDEZ MANZANO CON NUMERO DE PASAPORTE XDA342909, SALIENDO DE LA HABANA, CUBA EL DIA LUNES 21 DE SEPTIEMBRE DE 2015 POR LA MAÑANA Y REGRESANDO EL 10 DE OCTUBRE DE 2015 POR LA TARDE. </t>
  </si>
  <si>
    <t>FACULTAD DE INGENIERIA</t>
  </si>
  <si>
    <t xml:space="preserve">SERVICIOS INTEGRALES DE CALIDAD Y METROLOGIA APLICADA SICMA           </t>
  </si>
  <si>
    <t xml:space="preserve">MESA ANTVIBRACION PARA BALANZA ANALITICA, ESTRUCTURA METALICA CON SUPERFICIE DE GRANITO DE 2.5 A 3 CM DE ESPESOR, COJINETES PARA AMORTIGUAMIENTO EN CADA ESQUINA, PATA DE ROSCA PARA AMORTIGUAMIENTO Y NIVELACION, LAS MEDIDAS SON 70 CM DE LARGO X 75 CM DE ALTO Y 55 CM DE PROFUNDIDAD (ANCHO) </t>
  </si>
  <si>
    <t xml:space="preserve">DROGUERÍA SUPER FARMACIA SIMAN, S.A.                                                                                                                                                                                                      </t>
  </si>
  <si>
    <t xml:space="preserve">FRASCOS DE MEDIO DE CONTRASTE CON BASE DE GADOLINEO PRESENTACION DE 15 ML 0.5MMOL  </t>
  </si>
  <si>
    <t>SECRETARIA EJECUTIVA DE DESARROLLO DE PERSONAL</t>
  </si>
  <si>
    <t xml:space="preserve">DISPROA (DISTRIBUIDORA DE PRODUCTOS DE OFICINA Y ASEO)                                                                                               </t>
  </si>
  <si>
    <t xml:space="preserve">PAPEL BOND TAMAÑO CARTA BASE 20 </t>
  </si>
  <si>
    <t xml:space="preserve">QUÍMICAS MAC-DEL DE HONDURAS                                                                                                                                                                                                                       </t>
  </si>
  <si>
    <t xml:space="preserve">PAPEL HIGIENICO BLANCO, 1000 HOJAS, SIN AROMA. FARDO DE 48 ROLLOS.  </t>
  </si>
  <si>
    <t xml:space="preserve">SERVILLETAS CUADRADAS BLANCAS, PAQUETE DE 100 UNIDADES  </t>
  </si>
  <si>
    <t xml:space="preserve">VASO DESECHABLE DE PLÁSTICO, BLANCO, NO. 12 PARA REFRESCOS, PAQUETE DE 50 UNIDADES  </t>
  </si>
  <si>
    <t xml:space="preserve">PAPELERIA HONDURAS, S. DE R.L.                                                                                                                                                                           </t>
  </si>
  <si>
    <t xml:space="preserve">CARTONCILLO LISO PARA DIPLOMAS  TAMAÑO CARTA COLOR BLANCO     </t>
  </si>
  <si>
    <t xml:space="preserve">PAPEL BOND BLANCO BASE 20 TAMAÑO OFICIO </t>
  </si>
  <si>
    <t xml:space="preserve">PAPEL BOND BLANCO BASE 20, TAMAÑO LEGAL </t>
  </si>
  <si>
    <t xml:space="preserve">PAPEL BOND BLANCO BASE 20 TAMAÑO CARTA </t>
  </si>
  <si>
    <t>DEPARTAMENTO DE VENTA DE BIENES Y SERVICIOS</t>
  </si>
  <si>
    <t xml:space="preserve">ACOSA                                                                                                                                                                                                                       </t>
  </si>
  <si>
    <t xml:space="preserve">ARCHIVADORES DE CARTON TAMAÑO OFICIO,  PARA ORGANIZACION DE DOCUMENTACION    </t>
  </si>
  <si>
    <t xml:space="preserve">FOLDERS TAMAÑO CARTA   </t>
  </si>
  <si>
    <t xml:space="preserve">BOLETO AEREO TEGUCIGALPA-MIAMI ESTADOS UNIDOS DE NORTEAMERICA- TEGUCIGALPA A FAVOR DEL DR.CESAR ORTEGA JIMENEZ SALIENDO EL DIA 09 DE SEPTIEMBRE DEL 2015  Y REGRESANDO EL DIA  17 DE SEPTIEMBRE  DEL 2015 .     </t>
  </si>
  <si>
    <t xml:space="preserve">DISTRIBUIDORA M&amp;M, S.DE.R.L.                                                                                                                                                                                                                                        </t>
  </si>
  <si>
    <t xml:space="preserve">COMPRA DE COMPUTADORA PORTÁTIL 
PROCESADOR INTEL CORE i5 QUINTA GENERACIÓN 2.3 GHz
SISTEMA OPERATIVO WINDOWS 8.1 PROFESIONAL 64 BITS EB ESPAÑOL DOWNGRADA A WINDOWS 7 PROFESIONAL SP1 64 BITS EN ESPAÑOL, INCLUYE IMAGEN DE RESTAURACION DEL SISTEMAS
PANTALLA DE 14 PULGADAS O MENOR PANTALLA HD LED ANTIREFLEJOS
RAM: 4. GB 1600MHz,DDR3 (1DIMM)
DISCO: 1 TB, 5400RPM
UNIDADES DE CD/DVD: DVD+/-RW
PUERTOS INCLUIDOS: USB, VGA, RJ45 100/1000, ENTRADA Y SALIDA DE AUDIO, hdni
BATERIA: BATERIA DE POLIMERO IONES DE LTIO 3 O 4-CELDAS 50WH O 51 WH
SOFWARE OFIMATICO: lICENCIAS EDUCATIVAS MICROSOFT OFFICE ESTANDAR EDITION 2013.
LICENCIA DE ANTIVIRUS CORPORATIVA 2 AÑOS DE LICENCIAMIENTO COMPATIBLE PARA 32 BITS Y 64 BITS.
GARANTIA: 3 AÑOS DE GARANTIA DE FABRICA LIMITADA EN EL SITIO, CON SOPORTE TECNICO INMEDIATO.
INCLUIR MALETINES  DE LA MISMA MARCA PORTATIL.            </t>
  </si>
  <si>
    <t xml:space="preserve">COMPRA DE COMPUTADORAS DE ESCRITORIO  
PROCESADOR INTEL CORE I5 CUARTA GENERACIÓN 3.3 GHZ
SISTEMA OPERATIVO WINDOWS 8.1 PROFESIONAL 64 BITS EB ESPAÑOL DOWNGRADA A WINDOWS 7 PROFESIONAL SP1 64 BITS EN ESPAÑOL, INCLUYE IMAGEN DE RESTAURACION DEL SISTEMAS
PANTALLA DE 20 PULGADAS DIAGONAL O SUPERIOR DE LA MISMA MARCA DEL CPU
MEMORIA RAM: 4. GB, DDR3, 1333 MHZ, (1DIMM)
DISCO DURO: 1 TB, 7200RPM SATA O SUPERIOR
UNIDADES OPTICA: DVD+/-RW
PUERTOS INCLUIDOS: USB, VGA, ENTRADA Y SALIDA DE AUDIO, RJ45
SOFWARE OFIMATICO: LICENCIAS EDUCATIVAS MICROSOFT OFFICE ESTANDAR EDITION 2013.
LICENCIA DE ANTIVIRUS CORPORATIVA 2 AÑOS DE LICENCIAMIENTO COMPATIBLE PARA 32 BITS Y 64 BITS.
GARANTIA: 3 AÑOS DE GARANTIA DE FABRICA LIMITADA EN EL SITIO, CON SOPORTE TECNICO INMEDIATO.
EL EQUIPO, ACCESORIOS Y DISPOSITIVOS DEBEN DE SER DE LA MISMA MARCA.            </t>
  </si>
  <si>
    <t xml:space="preserve">ESPECIFICACINES TECNICAS DE LOS UPS, 750 VA DE 400WATT, 120 VOLT. NOMINAL, 3 CONECCIONES NEMA5-15R CON BACKUP DE BATERIA  Y DE 3 CONEXIONES NEMA5-15R SIN BACKUP. GARANTIZAR EN EL MERCADO EL REEMPLAZO DEL MODELO DE LAS BATERIAS QUE TRAEN. GARANTIA DE FABRICA DE 2 AÑOS O SUPERIOR        </t>
  </si>
  <si>
    <t xml:space="preserve">JETSTEREO                                            </t>
  </si>
  <si>
    <t xml:space="preserve">REPRESENTACIONES LUFERGO, S. DE R.L.                                                             </t>
  </si>
  <si>
    <t xml:space="preserve">AGENCIA MATAMOROS, S. DE R.L.                                                                                                                                            </t>
  </si>
  <si>
    <t xml:space="preserve">PINZA ROCHESTER OSCHNER RECTA, ACERO INOXIDABLE SE USA EN CIRUGÍA PARA TRAICIONAR, SUJETAR,, PARA EFECTUAR HEMOSTASIA TAMAÑO  20 CMS </t>
  </si>
  <si>
    <t xml:space="preserve">PINZA ROCHESTER OSCHNER RECTA, ACERO INOXIDABLE SE USA EN CIRUGÍA PARA TRAICIONAR, SUJETAR,, PARA EFECTUAR HEMOSTASIA TAMAÑO 22 CMS </t>
  </si>
  <si>
    <t xml:space="preserve">PINZA ROCHESTER OSCHNER CURVA, ACERO INOXIDABLE SE USA EN CIRUGÍA PARA TRAICIONAR, SUJETAR,, PARA EFECTUAR HEMOSTASIA TAMAÑO 20 CMS </t>
  </si>
  <si>
    <t xml:space="preserve">PINZA ROCHESTER OSCHNER CURVA, ACERO INOXIDABLE SE USA EN CIRUGÍA PARA TRAICIONAR, SUJETAR,, PARA EFECTUAR HEMOSTASIA TAMAÑO 22 CMS </t>
  </si>
  <si>
    <t xml:space="preserve">PINZA KELLY RECTA 14 CMS, SE UTILIZA EN CIRUGÍAS Y PROCEDIMIENTOS PARA MANIPULAR O SEPARA TEJIDOS, ACERO INOXIDABLE </t>
  </si>
  <si>
    <t xml:space="preserve">PINZA KELLY RECTA 16 CMS, SE UTILIZA EN CIRUGÍAS Y PROCEDIMIENTOS PARA MANIPULAR O SEPARA TEJIDOS, ACERO INOXIDABLE </t>
  </si>
  <si>
    <t xml:space="preserve">PINZA KELLY  CURVA 14 CMS, SE UTILIZA EN CIRUGÍAS Y PROCEDIMIENTOS PARA MANIPULAR O SEPARA TEJIDOS, ACERO INOXIDABLE </t>
  </si>
  <si>
    <t xml:space="preserve">PINZA KELLY  CURVA 16 CMS, SE UTILIZA EN CIRUGÍAS Y PROCEDIMIENTOS PARA MANIPULAR O SEPARA TEJIDOS, ACERO INOXIDABLE </t>
  </si>
  <si>
    <t xml:space="preserve">CHAROLA DE MAYO DE ACERO INOXIDABLE , SE UTILIZA PARA TRANSPORTAR INSTRUMENTAL QUIRÚRGICO, ALIMENTOS A PACIENTES, MEDICAMENTOS EN ÁREA DE HOSPITALIZACIÓN </t>
  </si>
  <si>
    <t xml:space="preserve">TARROS DE ACERO INOXIDABLE, PARA  ESTERILIZACIÓN DE MATERIAL QUIRÚRGICO, Y PARA MANTENER ALGODÓN, GASAS Y TORUNDAS </t>
  </si>
  <si>
    <t xml:space="preserve">ATRIL DE ACERO INOXIDABLE,SOPORATE MOVIBLE PAR SUERO  CON BASE DE PERFIL  TUBULAR  DE 1X 1 1/2 PULGADAS  POR UNA Y MEDIA  DE  4 PATAS  TUBO DE UNA ANTENA  DE AJUSTE DE TUBO DE  3/4 CON RANGO DE ALTURA  DE 125 A 225 CMS., CON UNA PERILLA REGULADORA, GANCHOS DE VARILLADLE 5/16 </t>
  </si>
  <si>
    <t xml:space="preserve">TIJERAS DE METZENBAUM CURVA  NUMERO 14.5 CMS DE ACERO INOXIDABLE, POSEE UNA MANDÍBULA DURA, ES UN TIPO DE HERRAMIENTA  QUIRÚRGICA USADA PARA CORTAR TEJIDOS SUAVES Y DELICADOS </t>
  </si>
  <si>
    <t xml:space="preserve">PINZA ROCHESTER PEAN RECTA  14 CMS. ACERO INOXIDABLE, SE UTILIZA PARA  HACER HEMOSTASIA  EN MASA </t>
  </si>
  <si>
    <t xml:space="preserve">SOLICITUD DE COMPRA DE BOLETO AEREO IDA Y VUELTA DE RICARDO FRANCISCO GONZALEZ DOMINGUEZ CON PASAPORTE N° G07985955 CON UN INTINERARIO DE VIAJE: MEXICO D.F/TEGUCIGALPA/MEXICO D.F. EL DIA DOMINGO 30 DE AGOSTO A LAS 10:00 A.M. REGRESANDO EL  DIA  SABADO 12 DE SEPTIEMBRE 2015 A LAS 10:00 A.M   </t>
  </si>
  <si>
    <t>COMISION DE CONTROL DE GESTION</t>
  </si>
  <si>
    <t xml:space="preserve">PASAJE AEREO A NOMBRE DE CINTIA  LILIANA SALGADO G OMEZ DE TEGUCIGALPA, HONDURAS-HABANA CUBA-TEGUCIGALPA, HONDURAS, SALIENDO EL 27 DE SEPTIEMBRE POR LA MAÑANA Y REGRESANDO A TEGUCIGALPA EL 03  DE OCTUBRE POR LA TARDE  DEL AÑO 2015    (DEJA COMO CONTACTO A MARVIN SALGADO CON TELEFONO  9970-0221 Y CORREO ELECTRONICO marvinsalgado@gmail.com </t>
  </si>
  <si>
    <t xml:space="preserve">
SE SOLICITA COMPRA DE PASAJE AERERO MANAGUA-TEGUCIGALPA-MANAGUA, A FAVOR DE LA DOCENTE EXTRANJERA ROSA MARÍA RODRÍGUEZ ESPINOZA, SALIENDO DEL AEROPUERTO INTERNACIONAL DE MANAGUA EL DOMINGO 4 DE OCTUBRE DE 2015 EN HORARIO VESPERTINO Y REGRESANDO EL DOMINGO 11 DE OCTUBRE DE 2015 SIEMPRE EN HORARIO VESPERTINO.SE   SOLICITA QUE EL VUELO SEA DIRECTO SIN ESCALAS. 
 </t>
  </si>
  <si>
    <t xml:space="preserve">DICOSA (DISTRIBUIDORA COMERCIAL, S.A.)                                                                                                                                                                                                                       </t>
  </si>
  <si>
    <t xml:space="preserve">ALCOHOL 95%      </t>
  </si>
  <si>
    <t xml:space="preserve">PARIFINA PARA HISTOLOGIA GRANULADA, BOLSA DE 1KG   </t>
  </si>
  <si>
    <t xml:space="preserve">KIT DE SUEROS ANTI-A, ANTI-B, ANT-D FRASCOS DE 10 ML      </t>
  </si>
  <si>
    <t xml:space="preserve">CLORURO DE POTASIO, PRESENTACION DE 1 KGR      </t>
  </si>
  <si>
    <t xml:space="preserve">AGUA DESTILADA, PRESENTACION GL      </t>
  </si>
  <si>
    <t xml:space="preserve">KLIGLER, PRESENTACION DE 500 GR      </t>
  </si>
  <si>
    <t xml:space="preserve">FORMALINA 37%      </t>
  </si>
  <si>
    <t xml:space="preserve">INSUMOS HOSPITALARIOS, S. DE R.L.                                                                              </t>
  </si>
  <si>
    <t>DIRECCIÓN DE GESTIÓN DEL SUED</t>
  </si>
  <si>
    <t xml:space="preserve">TINTA HP122 NEGRO  </t>
  </si>
  <si>
    <t xml:space="preserve">TINTA HP 27 NEGRA (C8727A)    </t>
  </si>
  <si>
    <t xml:space="preserve">TINTA HP 901 NEGRA (CC653AL)   </t>
  </si>
  <si>
    <t xml:space="preserve">TINTA CANON PG140 NEGRA  </t>
  </si>
  <si>
    <t xml:space="preserve">JETSTEREO                                                                                                                                                                                                                       </t>
  </si>
  <si>
    <t xml:space="preserve">DISTRIBUIDORA CUMMINS CENTROAMERICA HONDURAS, S. DE R.L.                  </t>
  </si>
  <si>
    <t xml:space="preserve">CARGADOR DE BATERIAS PLOMO - ACIDO, TECNOLOGIA ESTADO SOLIDO, ENTRADA 120 VOLTIOS AC. SALIDA 12 VOLTIOS DC, 6.0 O 12.0 AMPERIOS, USO CONTINUO. CERTIFICACION UL,  CON GARANTIA MINIMA DE UN AÑO.    </t>
  </si>
  <si>
    <t xml:space="preserve">BATERIA PLOMO - ACIDO, 12 VOLTIOS, 300 AMPERIOS, PARA ARRANQUE DE GENERADOR DE 500 KVA, CERTIFICACION UL, CON GARANTIA MINIMA DE UN AÑO.    </t>
  </si>
  <si>
    <t xml:space="preserve">EQUIPOS INDUSTRIALES, S. A.                                                                                                                                                                                                                       </t>
  </si>
  <si>
    <t xml:space="preserve">LETERAGO                                                                                               </t>
  </si>
  <si>
    <t xml:space="preserve">AMOXICILINA  500 MG               </t>
  </si>
  <si>
    <t xml:space="preserve">ANTIMIGRAÑOSO  TABLETAS 600 MG             </t>
  </si>
  <si>
    <t xml:space="preserve">TINIDAZOL TABLETAS 1GR          </t>
  </si>
  <si>
    <t xml:space="preserve">LORATADINA TABLETAS 10 MG           </t>
  </si>
  <si>
    <t xml:space="preserve">ANTIGRIPAL TABLETAS           </t>
  </si>
  <si>
    <t xml:space="preserve">FLUCONAZOL TABLETA 150MG          </t>
  </si>
  <si>
    <t xml:space="preserve">CREMA COMBINADA GENTAMICINA+ CLOTRIMAZOL+ BETAMETAZONA        </t>
  </si>
  <si>
    <t xml:space="preserve">HIDROCORTISONA TUBO         </t>
  </si>
  <si>
    <t xml:space="preserve">DICLOFENAC AMPOLLAS 75 MG             </t>
  </si>
  <si>
    <t xml:space="preserve">ACETAMINOFEN  TABLETAS 500 MG             </t>
  </si>
  <si>
    <t xml:space="preserve">ANTIACIDO FRASCO 180ML           </t>
  </si>
  <si>
    <t xml:space="preserve">PROPINOXATO MAS CLONIXINATO DE LISINA AMPOLLAS 100/15 MG           </t>
  </si>
  <si>
    <t xml:space="preserve">DICLOXACILINA  500 MG             </t>
  </si>
  <si>
    <t xml:space="preserve">CIPROFLOXACINA  TABLETAS 500 MG             </t>
  </si>
  <si>
    <t xml:space="preserve">RANITIDINA TABLETAS 300 MG           </t>
  </si>
  <si>
    <t xml:space="preserve">UNIPHARM DE HONDURAS, S. A. DE C. V.                                                                                               </t>
  </si>
  <si>
    <t xml:space="preserve">PHARMAÉTICA LABORATORIO                                                                                                                                                                           </t>
  </si>
  <si>
    <t>DIRECCIÓN DE DOCENCIA</t>
  </si>
  <si>
    <t xml:space="preserve">BOLETO AÉREO A FAVOR DE MAGDA ELSY HERNANDEZ MUNGUIA.RUTA: TEGUCIGALPA-SAN JOSÉ COSTA RICA-TEGUCIGALPA.FECHA DE SALIDA: LUNES 31 DE AGOSTO POR LA TARDE.RETORNO: SÁBADO 5 DE SEPTIEMBRE POR LA MAÑANA.CONTACTO:  ILIANE LIZETH PALMA HERNÁNDEZ. CELULAR: 99438561 CORREO: ilizet@yahoo.com, mehrnandez59@hotmail.com    </t>
  </si>
  <si>
    <t xml:space="preserve">PAPEL BOND BASE 20 TAMAÑO CARTA COLOR BLANCO  </t>
  </si>
  <si>
    <t xml:space="preserve">BOLETO AEREO A FAVOR DE LA ABOG. NILDA CECILIA RIOS, CON N° DE PASAPORTE C908691 SALIENDO EL LUNES 31 DE AGOSTO, 2015 A LA 1:12 pm Y REGRESANDO EL 5 DE SEPTIEMBRE,2015 A LAS 9:51 a.m.. CON UN ITINERARIO DE TEGUCIGALPA-SAN JOSE, COSTA RICA (AEROPUERTO JUAN SANTAMARIA)/SAN JOSE,COSTA RICA(AEROPUERTO JUAN SANTAMARIA)-TEGUCIGALPA.     </t>
  </si>
  <si>
    <t xml:space="preserve">PINTURAS SUR                                                                                                                                                                           </t>
  </si>
  <si>
    <t xml:space="preserve">PINTURA  DE  LATEX  DE  AGUA  COLOR  MELON  EN  CUBETAS  DE  CINCO  GALONES  CADA UNA . </t>
  </si>
  <si>
    <t xml:space="preserve">LICENCIAS WINDOWS AZURE 5S4-00003 AZURESUBSSVCOPNFCLTYSHRDSVR SNGL SUBSVL OLP NL ANNUAL ACDMC QLFD </t>
  </si>
  <si>
    <t xml:space="preserve">QUIMICAS MAC-DEL DE HONDURAS                                                                                             </t>
  </si>
  <si>
    <t xml:space="preserve">PAPEL JUMBO ROLL DOBLE HOJA, COLOR BLANCO, 250 METROS DE LARGO, 9CM-10CM DE ANCHO, BIODEGRADABLE Y CON CERTIFICACIÓN DE DESINTEGRACIÓN, AMIGABLE CON EL MEDIO AMBIENTE, CAJA DE 6 ROLLOS. ADJUNTAR MUESTRA.   </t>
  </si>
  <si>
    <t xml:space="preserve">ALMOHADILLA PARA LAVAR PISO, COLOR NEGRO, CON 19" DE DIÁMETRO.( PARA MAQUINA DE PULIR PISO).  
TODO PROVEEDOR DEBE ADJUNTAR MUESTRA DEL PRODUCTO OFERTADO.
     </t>
  </si>
  <si>
    <t xml:space="preserve">ALMOHADILLA PARA LAVAR PISO, COLOR BLANCA, CON 19" DE DIÁMETRO. 
(PARA MAQUINA DE PULIR PISO). TODO PROVEEDOR DEBE ADJUNTAR MUESTRA DEL PRODUCTO OFERTADO.
     </t>
  </si>
  <si>
    <t xml:space="preserve">ALMOHADILLA PARA LAVAR PISO, COLOR AZUL, CON 19" DE DIÁMETRO.(PARA MAQUINA DE PULIR PISO). 
TODO PROVEEDOR DEBE ADJUNTAR MUESTRA DEL PRODUCTO OFERTADO.
     </t>
  </si>
  <si>
    <t xml:space="preserve">ALMOHADILLA PARA LAVAR PISO, COLOR ROJO, CON 19" DE DIÁMETRO.(PARA MAQUINA DE PULIR PISO).
 TODO PROVEEDOR DEBE ADJUNTAR MUESTRA DEL PRODUCTO OFERTADO.
     </t>
  </si>
  <si>
    <t xml:space="preserve">REPREQUIMICA                                                                                               </t>
  </si>
  <si>
    <t xml:space="preserve">ALGUICIDA BIOCIDA CLARIFICADOR    </t>
  </si>
  <si>
    <t xml:space="preserve">SULFATO DE ALUMINIO     </t>
  </si>
  <si>
    <t xml:space="preserve">FORMULAS QUIMICAS, S.. DE R.L                                                                                                                                                                                                                       </t>
  </si>
  <si>
    <t xml:space="preserve">HIPOCLORITO DE CALCIO AL 70% DE CONCENTRADO, ESTE PRODUCTO ES PARA MANTENER EL % DE CLORO A 2PP   </t>
  </si>
  <si>
    <t xml:space="preserve">FANASA, S. DE R.L. DE C.V.                                                 </t>
  </si>
  <si>
    <t xml:space="preserve">HIDROLAVADORA DE ALTA PRESIÓN CON MOTOR DE GASOLINA, RANGO DE 6.5HP-6.75HP, RANGO 2500PSI-2600PSI PRESIÓN MÁXIMA, DE 166BAR, PISTOLA CON VARILLA DE ACERO INOXIDABLE, MANGUERA DE 30PIES DE LONGITUD. 2 AÑOS DE GARANTÍA. </t>
  </si>
  <si>
    <t xml:space="preserve">ESPECIFICACIONES TECNICAS DE COMPUTADORA DE ESCRITORIO
PROCESADOR: PROCESADOR INTEL° CORE I7 CUARTA GENERACION ( 3.4 GHZ BASE SUPERIOR, 8 MB DE CACHE )
SISTEMA OPERATIVO: WINDOWS 7 PROFESSIONAL ORIGINAL 64 BIT INSTALADO O SUPERIOR VERSION PROFESSIONAL- INCLUYE IMAGEN DE RESTAURACION DEL SISTEMA EN DISPOSITIVOS DE ALMACENAMIENTO EXTERNO.
MEMOERIA RAM: 8 GB DDR3, 1333MHZ, ( 2 DIMM ) CON CRECIMEINTO HASTA 32GB O SUPERIOR
DISCO DURO: 500 GB 7200 RPM SATA 3.0GBS CACHE O SPERIOR
UNIDAD OPTICA: 8X DVD+/-RW
MONITOR: 20 PULGADAS DIAGONAL DE LA MISMA MARCA DEL CPU
SOFTWARE OFIMATICO: LICENCIAS EDUCATIVAS MICROSOFT OFFICE ESTANDAR EDITION 2013.
LICENCIA DE ANTIVIRUS CORPORATIVA 2 AÑOS DE LICENCIAMIENTO COMPATIBLE PARA 32 BITS Y 64 BITS.
GARANTIA: 3 AÑOS DE GARANTIA DE FABRICA LIMITADA EN EL SITIO, CON SOPORTE TECNICO INMEDIATO.
EL EQUIPO, ACCESORIOS Y DISPOSITIVOS DEBEN SER DE LA MISMA MARCA.   </t>
  </si>
  <si>
    <t xml:space="preserve">ESPECIFICACIONES TECNICAS DE UNIDAD UPS
750 VA DE 400 WATT, 120 VOLT, NOMINAL, 3 CONEXIONES NEMA 5-15R CON BACKUP DE BATERIA Y 3 CONEXIONES NEMA 5-15R SIN BACKUP, ALARMAS AUDIBLES SOBRE BACKUP, ALARMA DISTINTIVA SOBRE BATERIA BAJA, GARANTIZAR EN EL MERCADO EL REEMPLAZO DEL MODELO DE LAS BATERIAS QUE TRAEN, GARANTIA DE FABRICA DE 2 AÑOS SUPERIOR.   </t>
  </si>
  <si>
    <t>DEPARTAMENTO ADMINISTRADOR DE FONDOS</t>
  </si>
  <si>
    <t xml:space="preserve">RESMAS DE PAPEL BOND, COLOR BLANCO, BASE 20, TAMAÑO CARTA.  </t>
  </si>
  <si>
    <t>AEROTOURS, S.A. DE C.V.</t>
  </si>
  <si>
    <t>BOLETO RUTA:TEGUCIGALPA.LA BAHANA,CUBA-TEGUCIGALPA, SALIENDO EL DOMIENGO 27/9/15 EN EL PRIMER VUELO DE LA MAÑANA, REGRESANDO EL SABADO 3/10/2015 EN EL VUELO DE LA TARDE, A NOMNRE DE LA LIC. ALEYDA LIZETT ROMERO ESCOBAR, PRESIDENTA DE LA JUNTA DE DIRECCION UNIVERSITARIA.</t>
  </si>
  <si>
    <t>PAPELERIA E IMPRENTA HONDURAS</t>
  </si>
  <si>
    <t>FOLDERS PARA GUARDAR HOJAS TAMAÑO CARTA, MATERIAL CARTON MATE, FULL COLOR CON IMPRESIÓN DE DISEÑO TAMAÑO DE FOLDER CERRADO: 9X 11.5 PULGADAS Y ABIERTO: 18X11.5 PULGADAS. SOLAPA INTERNA DE 4 PULGADAS DE ALTO X 7 PULGADAS DE ANCHO.</t>
  </si>
  <si>
    <t>LAPIZ PLASTICO TIPO PLUMA, TINTA NEGRA. SOLOR BLANCO CON IMPRESIÓN DE DISEÑO A DOS COLORES, TAMAÑO 5 PULGADAS DE ALGO.</t>
  </si>
  <si>
    <t>LIBRETA ANILLADA, PASTA DE CARTON SATINADA, 50 HOJAS DE PAPEL A RAYAS HORIZONTALES, COLOR BLANCO, TAMAÑO 7 PULGADAS DE LARGO X 5 PULGADDAS DE ANCHO. FULL COLOR CON IMPRESIÓN DE DISEÑO A DOS CARAS.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</si>
</sst>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L.-480A]\ #,##0.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Tahoma"/>
      <family val="2"/>
    </font>
    <font>
      <b/>
      <sz val="10"/>
      <name val="Arial"/>
      <family val="2"/>
    </font>
    <font>
      <sz val="10"/>
      <name val="Arial"/>
      <family val="2"/>
    </font>
    <font>
      <b/>
      <sz val="9"/>
      <name val="Arial"/>
      <family val="2"/>
    </font>
    <font>
      <u/>
      <sz val="11"/>
      <color theme="10"/>
      <name val="Calibri"/>
      <family val="2"/>
      <scheme val="minor"/>
    </font>
    <font>
      <sz val="10"/>
      <name val="Arial"/>
    </font>
    <font>
      <sz val="8"/>
      <name val="Tahoma"/>
      <charset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2">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3"/>
      </left>
      <right style="thin">
        <color indexed="63"/>
      </right>
      <top style="thin">
        <color indexed="64"/>
      </top>
      <bottom/>
      <diagonal/>
    </border>
    <border>
      <left style="thin">
        <color indexed="63"/>
      </left>
      <right style="thin">
        <color indexed="63"/>
      </right>
      <top/>
      <bottom style="thin">
        <color indexed="63"/>
      </bottom>
      <diagonal/>
    </border>
    <border>
      <left/>
      <right/>
      <top style="thin">
        <color indexed="63"/>
      </top>
      <bottom style="thin">
        <color indexed="63"/>
      </bottom>
      <diagonal/>
    </border>
    <border>
      <left style="thin">
        <color indexed="63"/>
      </left>
      <right style="thin">
        <color indexed="63"/>
      </right>
      <top/>
      <bottom/>
      <diagonal/>
    </border>
    <border>
      <left/>
      <right/>
      <top style="thin">
        <color indexed="64"/>
      </top>
      <bottom style="thin">
        <color indexed="64"/>
      </bottom>
      <diagonal/>
    </border>
    <border>
      <left style="thin">
        <color indexed="63"/>
      </left>
      <right/>
      <top/>
      <bottom style="thin">
        <color indexed="63"/>
      </bottom>
      <diagonal/>
    </border>
    <border>
      <left/>
      <right/>
      <top style="thin">
        <color indexed="63"/>
      </top>
      <bottom/>
      <diagonal/>
    </border>
    <border>
      <left/>
      <right style="thin">
        <color indexed="63"/>
      </right>
      <top style="thin">
        <color indexed="63"/>
      </top>
      <bottom/>
      <diagonal/>
    </border>
    <border>
      <left/>
      <right/>
      <top/>
      <bottom style="thin">
        <color indexed="63"/>
      </bottom>
      <diagonal/>
    </border>
    <border>
      <left/>
      <right style="thin">
        <color indexed="63"/>
      </right>
      <top/>
      <bottom style="thin">
        <color indexed="63"/>
      </bottom>
      <diagonal/>
    </border>
  </borders>
  <cellStyleXfs count="6">
    <xf numFmtId="0" fontId="0" fillId="0" borderId="0"/>
    <xf numFmtId="0" fontId="3" fillId="0" borderId="0"/>
    <xf numFmtId="0" fontId="6" fillId="0" borderId="0"/>
    <xf numFmtId="0" fontId="1" fillId="0" borderId="0"/>
    <xf numFmtId="0" fontId="8" fillId="0" borderId="0" applyNumberFormat="0" applyFill="0" applyBorder="0" applyAlignment="0" applyProtection="0"/>
    <xf numFmtId="0" fontId="9" fillId="0" borderId="0"/>
  </cellStyleXfs>
  <cellXfs count="215">
    <xf numFmtId="0" fontId="0" fillId="0" borderId="0" xfId="0"/>
    <xf numFmtId="0" fontId="5" fillId="0" borderId="2" xfId="1" applyFont="1" applyBorder="1" applyAlignment="1">
      <alignment horizontal="center" vertical="center" wrapText="1"/>
    </xf>
    <xf numFmtId="0" fontId="2" fillId="0" borderId="0" xfId="3" applyFont="1" applyBorder="1" applyAlignment="1">
      <alignment horizontal="center"/>
    </xf>
    <xf numFmtId="0" fontId="7" fillId="0" borderId="2" xfId="1" applyFont="1" applyBorder="1" applyAlignment="1">
      <alignment horizontal="center" vertical="center" wrapText="1"/>
    </xf>
    <xf numFmtId="0" fontId="4" fillId="0" borderId="1" xfId="1" applyNumberFormat="1" applyFont="1" applyFill="1" applyBorder="1" applyAlignment="1" applyProtection="1">
      <alignment horizontal="center" vertical="center"/>
    </xf>
    <xf numFmtId="14" fontId="4" fillId="0" borderId="1" xfId="1"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left" wrapText="1"/>
    </xf>
    <xf numFmtId="49" fontId="4" fillId="0" borderId="1" xfId="1" applyNumberFormat="1" applyFont="1" applyFill="1" applyBorder="1" applyAlignment="1" applyProtection="1">
      <alignment horizontal="left" vertical="center" wrapText="1"/>
    </xf>
    <xf numFmtId="164" fontId="4" fillId="0" borderId="1" xfId="1" applyNumberFormat="1" applyFont="1" applyFill="1" applyBorder="1" applyAlignment="1" applyProtection="1">
      <alignment horizontal="right" vertical="center"/>
    </xf>
    <xf numFmtId="164" fontId="4" fillId="0" borderId="3" xfId="1" applyNumberFormat="1" applyFont="1" applyFill="1" applyBorder="1" applyAlignment="1" applyProtection="1">
      <alignment horizontal="right" vertical="center"/>
    </xf>
    <xf numFmtId="0" fontId="0" fillId="2" borderId="2" xfId="0" applyFill="1" applyBorder="1"/>
    <xf numFmtId="49" fontId="4" fillId="2" borderId="1" xfId="1" applyNumberFormat="1" applyFont="1" applyFill="1" applyBorder="1" applyAlignment="1" applyProtection="1">
      <alignment horizontal="left" wrapText="1"/>
    </xf>
    <xf numFmtId="49" fontId="4" fillId="2" borderId="1" xfId="1" applyNumberFormat="1" applyFont="1" applyFill="1" applyBorder="1" applyAlignment="1" applyProtection="1">
      <alignment horizontal="left" vertical="center" wrapText="1"/>
    </xf>
    <xf numFmtId="0" fontId="4" fillId="2" borderId="1" xfId="1" applyNumberFormat="1" applyFont="1" applyFill="1" applyBorder="1" applyAlignment="1" applyProtection="1">
      <alignment horizontal="center" vertical="center"/>
    </xf>
    <xf numFmtId="164" fontId="4" fillId="2" borderId="1" xfId="1" applyNumberFormat="1" applyFont="1" applyFill="1" applyBorder="1" applyAlignment="1" applyProtection="1">
      <alignment horizontal="right" vertical="center"/>
    </xf>
    <xf numFmtId="164" fontId="4" fillId="2" borderId="3" xfId="1" applyNumberFormat="1" applyFont="1" applyFill="1" applyBorder="1" applyAlignment="1" applyProtection="1">
      <alignment horizontal="right" vertical="center"/>
    </xf>
    <xf numFmtId="0" fontId="4" fillId="0" borderId="5" xfId="1" applyNumberFormat="1" applyFont="1" applyFill="1" applyBorder="1" applyAlignment="1" applyProtection="1">
      <alignment horizontal="center" vertical="center"/>
    </xf>
    <xf numFmtId="14" fontId="4" fillId="0" borderId="5" xfId="1" applyNumberFormat="1" applyFont="1" applyFill="1" applyBorder="1" applyAlignment="1" applyProtection="1">
      <alignment horizontal="center" vertical="center"/>
    </xf>
    <xf numFmtId="49" fontId="4" fillId="0" borderId="5" xfId="1" applyNumberFormat="1" applyFont="1" applyFill="1" applyBorder="1" applyAlignment="1" applyProtection="1">
      <alignment horizontal="left" vertical="center" wrapText="1"/>
    </xf>
    <xf numFmtId="164" fontId="4" fillId="0" borderId="5" xfId="1" applyNumberFormat="1" applyFont="1" applyFill="1" applyBorder="1" applyAlignment="1" applyProtection="1">
      <alignment horizontal="right" vertical="center"/>
    </xf>
    <xf numFmtId="164" fontId="4" fillId="0" borderId="6" xfId="1" applyNumberFormat="1" applyFont="1" applyFill="1" applyBorder="1" applyAlignment="1" applyProtection="1">
      <alignment horizontal="right" vertical="center"/>
    </xf>
    <xf numFmtId="164" fontId="0" fillId="2" borderId="2" xfId="0" applyNumberFormat="1" applyFill="1" applyBorder="1"/>
    <xf numFmtId="164" fontId="4" fillId="2" borderId="3" xfId="1" applyNumberFormat="1" applyFont="1" applyFill="1" applyBorder="1" applyAlignment="1" applyProtection="1"/>
    <xf numFmtId="0" fontId="4" fillId="2" borderId="3" xfId="1" applyNumberFormat="1" applyFont="1" applyFill="1" applyBorder="1" applyAlignment="1" applyProtection="1"/>
    <xf numFmtId="0" fontId="4" fillId="2" borderId="4" xfId="1" applyNumberFormat="1" applyFont="1" applyFill="1" applyBorder="1" applyAlignment="1" applyProtection="1"/>
    <xf numFmtId="0" fontId="8" fillId="0" borderId="2" xfId="4" applyBorder="1" applyAlignment="1">
      <alignment vertical="center"/>
    </xf>
    <xf numFmtId="0" fontId="10" fillId="0" borderId="1" xfId="5" applyNumberFormat="1" applyFont="1" applyFill="1" applyBorder="1" applyAlignment="1" applyProtection="1">
      <alignment horizontal="center" vertical="center"/>
    </xf>
    <xf numFmtId="164" fontId="10" fillId="0" borderId="1" xfId="5" applyNumberFormat="1" applyFont="1" applyFill="1" applyBorder="1" applyAlignment="1" applyProtection="1">
      <alignment horizontal="right" vertical="center"/>
    </xf>
    <xf numFmtId="164" fontId="10" fillId="0" borderId="3" xfId="5" applyNumberFormat="1" applyFont="1" applyFill="1" applyBorder="1" applyAlignment="1" applyProtection="1">
      <alignment horizontal="right" vertical="center"/>
    </xf>
    <xf numFmtId="49" fontId="10" fillId="0" borderId="1" xfId="5" applyNumberFormat="1" applyFont="1" applyFill="1" applyBorder="1" applyAlignment="1" applyProtection="1">
      <alignment horizontal="left" vertical="center" wrapText="1"/>
    </xf>
    <xf numFmtId="49" fontId="10" fillId="0" borderId="1" xfId="5" applyNumberFormat="1" applyFont="1" applyFill="1" applyBorder="1" applyAlignment="1" applyProtection="1">
      <alignment vertical="center" wrapText="1"/>
    </xf>
    <xf numFmtId="14" fontId="10" fillId="0" borderId="1" xfId="5" applyNumberFormat="1" applyFont="1" applyFill="1" applyBorder="1" applyAlignment="1" applyProtection="1">
      <alignment horizontal="center" vertical="center"/>
    </xf>
    <xf numFmtId="164" fontId="10" fillId="2" borderId="3" xfId="5" applyNumberFormat="1" applyFont="1" applyFill="1" applyBorder="1" applyAlignment="1" applyProtection="1">
      <alignment horizontal="right" vertical="center"/>
    </xf>
    <xf numFmtId="0" fontId="10" fillId="0" borderId="5" xfId="5" applyNumberFormat="1" applyFont="1" applyFill="1" applyBorder="1" applyAlignment="1" applyProtection="1">
      <alignment horizontal="center" vertical="center"/>
    </xf>
    <xf numFmtId="14" fontId="10" fillId="0" borderId="5" xfId="5" applyNumberFormat="1" applyFont="1" applyFill="1" applyBorder="1" applyAlignment="1" applyProtection="1">
      <alignment horizontal="center" vertical="center"/>
    </xf>
    <xf numFmtId="49" fontId="10" fillId="0" borderId="5" xfId="5" applyNumberFormat="1" applyFont="1" applyFill="1" applyBorder="1" applyAlignment="1" applyProtection="1">
      <alignment horizontal="left" vertical="center" wrapText="1"/>
    </xf>
    <xf numFmtId="49" fontId="10" fillId="0" borderId="5" xfId="5" applyNumberFormat="1" applyFont="1" applyFill="1" applyBorder="1" applyAlignment="1" applyProtection="1">
      <alignment vertical="center" wrapText="1"/>
    </xf>
    <xf numFmtId="164" fontId="10" fillId="0" borderId="5" xfId="5" applyNumberFormat="1" applyFont="1" applyFill="1" applyBorder="1" applyAlignment="1" applyProtection="1">
      <alignment horizontal="right" vertical="center"/>
    </xf>
    <xf numFmtId="164" fontId="10" fillId="0" borderId="6" xfId="5" applyNumberFormat="1" applyFont="1" applyFill="1" applyBorder="1" applyAlignment="1" applyProtection="1">
      <alignment horizontal="right" vertical="center"/>
    </xf>
    <xf numFmtId="49" fontId="10" fillId="0" borderId="5" xfId="5" applyNumberFormat="1" applyFont="1" applyFill="1" applyBorder="1" applyAlignment="1" applyProtection="1">
      <alignment horizontal="left" vertical="center" wrapText="1"/>
    </xf>
    <xf numFmtId="14" fontId="10" fillId="0" borderId="5" xfId="5" applyNumberFormat="1" applyFont="1" applyFill="1" applyBorder="1" applyAlignment="1" applyProtection="1">
      <alignment horizontal="center" vertical="center"/>
    </xf>
    <xf numFmtId="0" fontId="10" fillId="0" borderId="5" xfId="5" applyNumberFormat="1" applyFont="1" applyFill="1" applyBorder="1" applyAlignment="1" applyProtection="1">
      <alignment horizontal="center" vertical="center"/>
    </xf>
    <xf numFmtId="0" fontId="8" fillId="0" borderId="10" xfId="4" applyBorder="1" applyAlignment="1">
      <alignment horizontal="center" vertical="center"/>
    </xf>
    <xf numFmtId="0" fontId="8" fillId="0" borderId="11" xfId="4" applyBorder="1" applyAlignment="1">
      <alignment horizontal="center" vertical="center"/>
    </xf>
    <xf numFmtId="0" fontId="8" fillId="0" borderId="7" xfId="4" applyBorder="1" applyAlignment="1">
      <alignment horizontal="center" vertical="center"/>
    </xf>
    <xf numFmtId="49" fontId="4" fillId="0" borderId="2" xfId="1" applyNumberFormat="1" applyFont="1" applyFill="1" applyBorder="1" applyAlignment="1" applyProtection="1">
      <alignment horizontal="left" vertical="center"/>
    </xf>
    <xf numFmtId="164" fontId="4" fillId="0" borderId="2" xfId="1" applyNumberFormat="1" applyFont="1" applyFill="1" applyBorder="1" applyAlignment="1" applyProtection="1">
      <alignment horizontal="right" vertical="center"/>
    </xf>
    <xf numFmtId="0" fontId="4" fillId="0" borderId="2" xfId="1" applyNumberFormat="1" applyFont="1" applyFill="1" applyBorder="1" applyAlignment="1" applyProtection="1">
      <alignment horizontal="center" vertical="center"/>
    </xf>
    <xf numFmtId="14" fontId="4" fillId="0" borderId="2" xfId="1" applyNumberFormat="1" applyFont="1" applyFill="1" applyBorder="1" applyAlignment="1" applyProtection="1">
      <alignment horizontal="center" vertical="center"/>
    </xf>
    <xf numFmtId="164" fontId="4" fillId="2" borderId="2" xfId="1" applyNumberFormat="1" applyFont="1" applyFill="1" applyBorder="1" applyAlignment="1" applyProtection="1">
      <alignment horizontal="right" vertical="center"/>
    </xf>
    <xf numFmtId="49" fontId="4" fillId="0" borderId="2" xfId="1" applyNumberFormat="1" applyFont="1" applyFill="1" applyBorder="1" applyAlignment="1" applyProtection="1">
      <alignment horizontal="left" vertical="center" wrapText="1"/>
    </xf>
    <xf numFmtId="0" fontId="8" fillId="0" borderId="2" xfId="4" applyBorder="1" applyAlignment="1">
      <alignment horizontal="center" vertical="center"/>
    </xf>
    <xf numFmtId="0" fontId="8" fillId="0" borderId="2" xfId="4" applyBorder="1"/>
    <xf numFmtId="0" fontId="8" fillId="0" borderId="11" xfId="4" applyBorder="1" applyAlignment="1">
      <alignment horizontal="center"/>
    </xf>
    <xf numFmtId="0" fontId="8" fillId="0" borderId="10" xfId="4" applyBorder="1" applyAlignment="1">
      <alignment horizontal="center"/>
    </xf>
    <xf numFmtId="0" fontId="8" fillId="0" borderId="7" xfId="4" applyBorder="1" applyAlignment="1">
      <alignment horizontal="center"/>
    </xf>
    <xf numFmtId="0" fontId="8" fillId="0" borderId="7" xfId="4" applyBorder="1" applyAlignment="1">
      <alignment vertical="center"/>
    </xf>
    <xf numFmtId="0" fontId="10" fillId="0" borderId="5" xfId="5" applyNumberFormat="1" applyFont="1" applyFill="1" applyBorder="1" applyAlignment="1" applyProtection="1">
      <alignment horizontal="center" vertical="center"/>
    </xf>
    <xf numFmtId="14" fontId="10" fillId="0" borderId="5" xfId="5" applyNumberFormat="1" applyFont="1" applyFill="1" applyBorder="1" applyAlignment="1" applyProtection="1">
      <alignment horizontal="center" vertical="center"/>
    </xf>
    <xf numFmtId="0" fontId="0" fillId="0" borderId="11" xfId="0" applyBorder="1" applyAlignment="1">
      <alignment horizontal="center"/>
    </xf>
    <xf numFmtId="49" fontId="10" fillId="0" borderId="5" xfId="5" applyNumberFormat="1" applyFont="1" applyFill="1" applyBorder="1" applyAlignment="1" applyProtection="1">
      <alignment horizontal="left" vertical="center" wrapText="1"/>
    </xf>
    <xf numFmtId="49" fontId="10" fillId="0" borderId="1" xfId="5" applyNumberFormat="1" applyFont="1" applyFill="1" applyBorder="1" applyAlignment="1" applyProtection="1">
      <alignment horizontal="left" vertical="center"/>
    </xf>
    <xf numFmtId="0" fontId="10" fillId="2" borderId="1" xfId="5" applyNumberFormat="1" applyFont="1" applyFill="1" applyBorder="1" applyAlignment="1" applyProtection="1">
      <alignment horizontal="center" vertical="center"/>
    </xf>
    <xf numFmtId="14" fontId="10" fillId="2" borderId="1" xfId="5" applyNumberFormat="1" applyFont="1" applyFill="1" applyBorder="1" applyAlignment="1" applyProtection="1">
      <alignment horizontal="center" vertical="center"/>
    </xf>
    <xf numFmtId="49" fontId="10" fillId="2" borderId="1" xfId="5" applyNumberFormat="1" applyFont="1" applyFill="1" applyBorder="1" applyAlignment="1" applyProtection="1">
      <alignment horizontal="left" vertical="center"/>
    </xf>
    <xf numFmtId="164" fontId="10" fillId="2" borderId="1" xfId="5" applyNumberFormat="1" applyFont="1" applyFill="1" applyBorder="1" applyAlignment="1" applyProtection="1">
      <alignment horizontal="right" vertical="center"/>
    </xf>
    <xf numFmtId="49" fontId="10" fillId="0" borderId="5" xfId="5" applyNumberFormat="1" applyFont="1" applyFill="1" applyBorder="1" applyAlignment="1" applyProtection="1">
      <alignment horizontal="left" vertical="center"/>
    </xf>
    <xf numFmtId="49" fontId="4" fillId="0" borderId="1" xfId="5" applyNumberFormat="1" applyFont="1" applyFill="1" applyBorder="1" applyAlignment="1" applyProtection="1">
      <alignment horizontal="left" vertical="center" wrapText="1"/>
    </xf>
    <xf numFmtId="0" fontId="10" fillId="0" borderId="5" xfId="5" applyNumberFormat="1" applyFont="1" applyFill="1" applyBorder="1" applyAlignment="1" applyProtection="1">
      <alignment horizontal="center" vertical="center"/>
    </xf>
    <xf numFmtId="0" fontId="10" fillId="0" borderId="13" xfId="5" applyNumberFormat="1" applyFont="1" applyFill="1" applyBorder="1" applyAlignment="1" applyProtection="1">
      <alignment horizontal="center" vertical="center"/>
    </xf>
    <xf numFmtId="14" fontId="10" fillId="0" borderId="5" xfId="5" applyNumberFormat="1" applyFont="1" applyFill="1" applyBorder="1" applyAlignment="1" applyProtection="1">
      <alignment horizontal="center" vertical="center"/>
    </xf>
    <xf numFmtId="14" fontId="10" fillId="0" borderId="13" xfId="5" applyNumberFormat="1" applyFont="1" applyFill="1" applyBorder="1" applyAlignment="1" applyProtection="1">
      <alignment horizontal="center" vertical="center"/>
    </xf>
    <xf numFmtId="49" fontId="10" fillId="0" borderId="5" xfId="5" applyNumberFormat="1" applyFont="1" applyFill="1" applyBorder="1" applyAlignment="1" applyProtection="1">
      <alignment horizontal="left" vertical="center" wrapText="1"/>
    </xf>
    <xf numFmtId="49" fontId="10" fillId="0" borderId="13" xfId="5" applyNumberFormat="1" applyFont="1" applyFill="1" applyBorder="1" applyAlignment="1" applyProtection="1">
      <alignment horizontal="left" vertical="center" wrapText="1"/>
    </xf>
    <xf numFmtId="49" fontId="10" fillId="0" borderId="13" xfId="5" applyNumberFormat="1" applyFont="1" applyFill="1" applyBorder="1" applyAlignment="1" applyProtection="1">
      <alignment horizontal="left" vertical="center"/>
    </xf>
    <xf numFmtId="0" fontId="8" fillId="0" borderId="7" xfId="4" applyBorder="1" applyAlignment="1">
      <alignment horizontal="center" vertical="center"/>
    </xf>
    <xf numFmtId="0" fontId="8" fillId="0" borderId="10" xfId="4" applyBorder="1" applyAlignment="1">
      <alignment horizontal="center" vertical="center"/>
    </xf>
    <xf numFmtId="0" fontId="8" fillId="0" borderId="11" xfId="4" applyBorder="1" applyAlignment="1">
      <alignment horizontal="center" vertical="center"/>
    </xf>
    <xf numFmtId="0" fontId="8" fillId="0" borderId="7" xfId="4" applyBorder="1" applyAlignment="1">
      <alignment horizontal="center"/>
    </xf>
    <xf numFmtId="0" fontId="8" fillId="0" borderId="10" xfId="4" applyBorder="1" applyAlignment="1">
      <alignment horizontal="center"/>
    </xf>
    <xf numFmtId="0" fontId="10" fillId="0" borderId="1" xfId="5" applyNumberFormat="1" applyFont="1" applyFill="1" applyBorder="1" applyAlignment="1" applyProtection="1">
      <alignment horizontal="center"/>
    </xf>
    <xf numFmtId="49" fontId="10" fillId="0" borderId="1" xfId="5" applyNumberFormat="1" applyFont="1" applyFill="1" applyBorder="1" applyAlignment="1" applyProtection="1">
      <alignment horizontal="left" vertical="center"/>
    </xf>
    <xf numFmtId="164" fontId="10" fillId="0" borderId="13" xfId="5" applyNumberFormat="1" applyFont="1" applyFill="1" applyBorder="1" applyAlignment="1" applyProtection="1">
      <alignment horizontal="right" vertical="center"/>
    </xf>
    <xf numFmtId="164" fontId="10" fillId="0" borderId="17" xfId="5" applyNumberFormat="1" applyFont="1" applyFill="1" applyBorder="1" applyAlignment="1" applyProtection="1">
      <alignment horizontal="right" vertical="center"/>
    </xf>
    <xf numFmtId="0" fontId="10" fillId="2" borderId="3" xfId="5" applyNumberFormat="1" applyFont="1" applyFill="1" applyBorder="1" applyAlignment="1" applyProtection="1"/>
    <xf numFmtId="0" fontId="10" fillId="2" borderId="14" xfId="5" applyNumberFormat="1" applyFont="1" applyFill="1" applyBorder="1" applyAlignment="1" applyProtection="1"/>
    <xf numFmtId="164" fontId="10" fillId="0" borderId="18" xfId="5" applyNumberFormat="1" applyFont="1" applyFill="1" applyBorder="1" applyAlignment="1" applyProtection="1">
      <alignment horizontal="right" vertical="center"/>
    </xf>
    <xf numFmtId="164" fontId="10" fillId="0" borderId="2" xfId="5" applyNumberFormat="1" applyFont="1" applyFill="1" applyBorder="1" applyAlignment="1" applyProtection="1">
      <alignment horizontal="right" vertical="center"/>
    </xf>
    <xf numFmtId="0" fontId="10" fillId="0" borderId="6" xfId="5" applyNumberFormat="1" applyFont="1" applyFill="1" applyBorder="1" applyAlignment="1" applyProtection="1">
      <alignment horizontal="center" vertical="center"/>
    </xf>
    <xf numFmtId="164" fontId="10" fillId="0" borderId="7" xfId="5" applyNumberFormat="1" applyFont="1" applyFill="1" applyBorder="1" applyAlignment="1" applyProtection="1">
      <alignment horizontal="right" vertical="center"/>
    </xf>
    <xf numFmtId="0" fontId="10" fillId="2" borderId="8" xfId="5" applyNumberFormat="1" applyFont="1" applyFill="1" applyBorder="1" applyAlignment="1" applyProtection="1"/>
    <xf numFmtId="0" fontId="10" fillId="2" borderId="9" xfId="5" applyNumberFormat="1" applyFont="1" applyFill="1" applyBorder="1" applyAlignment="1" applyProtection="1"/>
    <xf numFmtId="164" fontId="10" fillId="2" borderId="17" xfId="5" applyNumberFormat="1" applyFont="1" applyFill="1" applyBorder="1" applyAlignment="1" applyProtection="1">
      <alignment horizontal="right" vertical="center"/>
    </xf>
    <xf numFmtId="0" fontId="0" fillId="2" borderId="11" xfId="0" applyFill="1" applyBorder="1"/>
    <xf numFmtId="164" fontId="10" fillId="2" borderId="2" xfId="5" applyNumberFormat="1" applyFont="1" applyFill="1" applyBorder="1" applyAlignment="1" applyProtection="1"/>
    <xf numFmtId="164" fontId="10" fillId="2" borderId="6" xfId="5" applyNumberFormat="1" applyFont="1" applyFill="1" applyBorder="1" applyAlignment="1" applyProtection="1">
      <alignment horizontal="right" vertical="center"/>
    </xf>
    <xf numFmtId="0" fontId="0" fillId="2" borderId="7" xfId="0" applyFill="1" applyBorder="1"/>
    <xf numFmtId="0" fontId="10" fillId="3" borderId="2" xfId="5" applyNumberFormat="1" applyFont="1" applyFill="1" applyBorder="1" applyAlignment="1" applyProtection="1">
      <alignment horizontal="center" vertical="center"/>
    </xf>
    <xf numFmtId="0" fontId="4" fillId="3" borderId="2" xfId="5" applyNumberFormat="1" applyFont="1" applyFill="1" applyBorder="1" applyAlignment="1" applyProtection="1">
      <alignment wrapText="1"/>
    </xf>
    <xf numFmtId="14" fontId="10" fillId="3" borderId="2" xfId="5" applyNumberFormat="1" applyFont="1" applyFill="1" applyBorder="1" applyAlignment="1" applyProtection="1">
      <alignment horizontal="center" vertical="center"/>
    </xf>
    <xf numFmtId="0" fontId="4" fillId="3" borderId="2" xfId="5" applyNumberFormat="1" applyFont="1" applyFill="1" applyBorder="1" applyAlignment="1" applyProtection="1">
      <alignment vertical="center"/>
    </xf>
    <xf numFmtId="164" fontId="10" fillId="3" borderId="2" xfId="5" applyNumberFormat="1" applyFont="1" applyFill="1" applyBorder="1" applyAlignment="1" applyProtection="1">
      <alignment horizontal="right" vertical="center"/>
    </xf>
    <xf numFmtId="164" fontId="10" fillId="3" borderId="2" xfId="5" applyNumberFormat="1" applyFont="1" applyFill="1" applyBorder="1" applyAlignment="1" applyProtection="1">
      <alignment vertical="center"/>
    </xf>
    <xf numFmtId="0" fontId="10" fillId="2" borderId="11" xfId="5" applyNumberFormat="1" applyFont="1" applyFill="1" applyBorder="1" applyAlignment="1" applyProtection="1"/>
    <xf numFmtId="0" fontId="10" fillId="0" borderId="2" xfId="5" applyNumberFormat="1" applyFont="1" applyFill="1" applyBorder="1" applyAlignment="1" applyProtection="1">
      <alignment horizontal="center" vertical="center"/>
    </xf>
    <xf numFmtId="164" fontId="10" fillId="2" borderId="2" xfId="5" applyNumberFormat="1" applyFont="1" applyFill="1" applyBorder="1" applyAlignment="1" applyProtection="1">
      <alignment horizontal="right" vertical="center"/>
    </xf>
    <xf numFmtId="0" fontId="8" fillId="2" borderId="2" xfId="4" applyFill="1" applyBorder="1" applyAlignment="1">
      <alignment horizontal="center" vertical="center"/>
    </xf>
    <xf numFmtId="49" fontId="4" fillId="0" borderId="2" xfId="5" applyNumberFormat="1" applyFont="1" applyFill="1" applyBorder="1" applyAlignment="1" applyProtection="1">
      <alignment vertical="center" wrapText="1"/>
    </xf>
    <xf numFmtId="0" fontId="8" fillId="0" borderId="7" xfId="4" applyBorder="1"/>
    <xf numFmtId="0" fontId="8" fillId="0" borderId="11" xfId="4" applyBorder="1" applyAlignment="1">
      <alignment vertical="center"/>
    </xf>
    <xf numFmtId="0" fontId="8" fillId="3" borderId="2" xfId="4" applyNumberFormat="1" applyFill="1" applyBorder="1" applyAlignment="1" applyProtection="1">
      <alignment vertical="center"/>
    </xf>
    <xf numFmtId="49" fontId="4" fillId="0" borderId="7" xfId="5" applyNumberFormat="1" applyFont="1" applyFill="1" applyBorder="1" applyAlignment="1" applyProtection="1">
      <alignment horizontal="center" vertical="center" wrapText="1"/>
    </xf>
    <xf numFmtId="49" fontId="10" fillId="0" borderId="10" xfId="5" applyNumberFormat="1" applyFont="1" applyFill="1" applyBorder="1" applyAlignment="1" applyProtection="1">
      <alignment horizontal="center" vertical="center" wrapText="1"/>
    </xf>
    <xf numFmtId="49" fontId="10" fillId="0" borderId="11" xfId="5" applyNumberFormat="1" applyFont="1" applyFill="1" applyBorder="1" applyAlignment="1" applyProtection="1">
      <alignment horizontal="center" vertical="center" wrapText="1"/>
    </xf>
    <xf numFmtId="0" fontId="8" fillId="0" borderId="7" xfId="4" applyBorder="1" applyAlignment="1">
      <alignment horizontal="center" vertical="center"/>
    </xf>
    <xf numFmtId="0" fontId="8" fillId="0" borderId="10" xfId="4" applyBorder="1" applyAlignment="1">
      <alignment horizontal="center" vertical="center"/>
    </xf>
    <xf numFmtId="0" fontId="8" fillId="0" borderId="11" xfId="4" applyBorder="1" applyAlignment="1">
      <alignment horizontal="center" vertical="center"/>
    </xf>
    <xf numFmtId="49" fontId="10" fillId="0" borderId="5" xfId="5" applyNumberFormat="1" applyFont="1" applyFill="1" applyBorder="1" applyAlignment="1" applyProtection="1">
      <alignment horizontal="left" vertical="center"/>
    </xf>
    <xf numFmtId="49" fontId="10" fillId="0" borderId="13" xfId="5" applyNumberFormat="1" applyFont="1" applyFill="1" applyBorder="1" applyAlignment="1" applyProtection="1">
      <alignment horizontal="left" vertical="center"/>
    </xf>
    <xf numFmtId="0" fontId="10" fillId="0" borderId="5" xfId="5" applyNumberFormat="1" applyFont="1" applyFill="1" applyBorder="1" applyAlignment="1" applyProtection="1">
      <alignment horizontal="center" vertical="center"/>
    </xf>
    <xf numFmtId="0" fontId="10" fillId="0" borderId="13" xfId="5" applyNumberFormat="1" applyFont="1" applyFill="1" applyBorder="1" applyAlignment="1" applyProtection="1">
      <alignment horizontal="center" vertical="center"/>
    </xf>
    <xf numFmtId="14" fontId="10" fillId="0" borderId="5" xfId="5" applyNumberFormat="1" applyFont="1" applyFill="1" applyBorder="1" applyAlignment="1" applyProtection="1">
      <alignment horizontal="center" vertical="center"/>
    </xf>
    <xf numFmtId="14" fontId="10" fillId="0" borderId="13" xfId="5" applyNumberFormat="1" applyFont="1" applyFill="1" applyBorder="1" applyAlignment="1" applyProtection="1">
      <alignment horizontal="center" vertical="center"/>
    </xf>
    <xf numFmtId="49" fontId="10" fillId="0" borderId="5" xfId="5" applyNumberFormat="1" applyFont="1" applyFill="1" applyBorder="1" applyAlignment="1" applyProtection="1">
      <alignment horizontal="center" vertical="center"/>
    </xf>
    <xf numFmtId="49" fontId="10" fillId="0" borderId="13" xfId="5" applyNumberFormat="1" applyFont="1" applyFill="1" applyBorder="1" applyAlignment="1" applyProtection="1">
      <alignment horizontal="center" vertical="center"/>
    </xf>
    <xf numFmtId="0" fontId="0" fillId="2" borderId="8" xfId="0" applyFill="1" applyBorder="1" applyAlignment="1">
      <alignment horizontal="center"/>
    </xf>
    <xf numFmtId="0" fontId="0" fillId="2" borderId="16" xfId="0" applyFill="1" applyBorder="1" applyAlignment="1">
      <alignment horizontal="center"/>
    </xf>
    <xf numFmtId="0" fontId="0" fillId="2" borderId="9" xfId="0" applyFill="1" applyBorder="1" applyAlignment="1">
      <alignment horizontal="center"/>
    </xf>
    <xf numFmtId="0" fontId="10" fillId="0" borderId="15" xfId="5" applyNumberFormat="1" applyFont="1" applyFill="1" applyBorder="1" applyAlignment="1" applyProtection="1">
      <alignment horizontal="center" vertical="center"/>
    </xf>
    <xf numFmtId="14" fontId="10" fillId="0" borderId="15" xfId="5" applyNumberFormat="1" applyFont="1" applyFill="1" applyBorder="1" applyAlignment="1" applyProtection="1">
      <alignment horizontal="center" vertical="center"/>
    </xf>
    <xf numFmtId="49" fontId="10" fillId="0" borderId="15" xfId="5" applyNumberFormat="1" applyFont="1" applyFill="1" applyBorder="1" applyAlignment="1" applyProtection="1">
      <alignment horizontal="center" vertical="center"/>
    </xf>
    <xf numFmtId="49" fontId="10" fillId="0" borderId="15" xfId="5" applyNumberFormat="1" applyFont="1" applyFill="1" applyBorder="1" applyAlignment="1" applyProtection="1">
      <alignment horizontal="left" vertical="center"/>
    </xf>
    <xf numFmtId="0" fontId="10" fillId="2" borderId="8" xfId="5" applyNumberFormat="1" applyFont="1" applyFill="1" applyBorder="1" applyAlignment="1" applyProtection="1">
      <alignment horizontal="center"/>
    </xf>
    <xf numFmtId="0" fontId="10" fillId="2" borderId="16" xfId="5" applyNumberFormat="1" applyFont="1" applyFill="1" applyBorder="1" applyAlignment="1" applyProtection="1">
      <alignment horizontal="center"/>
    </xf>
    <xf numFmtId="0" fontId="10" fillId="2" borderId="9" xfId="5" applyNumberFormat="1" applyFont="1" applyFill="1" applyBorder="1" applyAlignment="1" applyProtection="1">
      <alignment horizontal="center"/>
    </xf>
    <xf numFmtId="0" fontId="10" fillId="2" borderId="3" xfId="5" applyNumberFormat="1" applyFont="1" applyFill="1" applyBorder="1" applyAlignment="1" applyProtection="1">
      <alignment horizontal="center"/>
    </xf>
    <xf numFmtId="0" fontId="10" fillId="2" borderId="14" xfId="5" applyNumberFormat="1" applyFont="1" applyFill="1" applyBorder="1" applyAlignment="1" applyProtection="1">
      <alignment horizontal="center"/>
    </xf>
    <xf numFmtId="0" fontId="10" fillId="2" borderId="4" xfId="5" applyNumberFormat="1" applyFont="1" applyFill="1" applyBorder="1" applyAlignment="1" applyProtection="1">
      <alignment horizontal="center"/>
    </xf>
    <xf numFmtId="0" fontId="8" fillId="0" borderId="7" xfId="4" applyBorder="1" applyAlignment="1">
      <alignment horizontal="center"/>
    </xf>
    <xf numFmtId="0" fontId="8" fillId="0" borderId="11" xfId="4" applyBorder="1" applyAlignment="1">
      <alignment horizontal="center"/>
    </xf>
    <xf numFmtId="49" fontId="10" fillId="0" borderId="5" xfId="5" applyNumberFormat="1" applyFont="1" applyFill="1" applyBorder="1" applyAlignment="1" applyProtection="1">
      <alignment horizontal="left" vertical="center" wrapText="1"/>
    </xf>
    <xf numFmtId="49" fontId="10" fillId="0" borderId="13" xfId="5" applyNumberFormat="1" applyFont="1" applyFill="1" applyBorder="1" applyAlignment="1" applyProtection="1">
      <alignment horizontal="left" vertical="center" wrapText="1"/>
    </xf>
    <xf numFmtId="49" fontId="10" fillId="0" borderId="15" xfId="5" applyNumberFormat="1" applyFont="1" applyFill="1" applyBorder="1" applyAlignment="1" applyProtection="1">
      <alignment horizontal="left" vertical="center" wrapText="1"/>
    </xf>
    <xf numFmtId="0" fontId="8" fillId="0" borderId="10" xfId="4" applyBorder="1" applyAlignment="1">
      <alignment horizontal="center"/>
    </xf>
    <xf numFmtId="0" fontId="10" fillId="2" borderId="6" xfId="5" applyNumberFormat="1" applyFont="1" applyFill="1" applyBorder="1" applyAlignment="1" applyProtection="1">
      <alignment horizontal="center"/>
    </xf>
    <xf numFmtId="0" fontId="10" fillId="2" borderId="18" xfId="5" applyNumberFormat="1" applyFont="1" applyFill="1" applyBorder="1" applyAlignment="1" applyProtection="1">
      <alignment horizontal="center"/>
    </xf>
    <xf numFmtId="0" fontId="10" fillId="2" borderId="19" xfId="5" applyNumberFormat="1" applyFont="1" applyFill="1" applyBorder="1" applyAlignment="1" applyProtection="1">
      <alignment horizontal="center"/>
    </xf>
    <xf numFmtId="0" fontId="10" fillId="2" borderId="3" xfId="5" applyNumberFormat="1" applyFont="1" applyFill="1" applyBorder="1" applyAlignment="1" applyProtection="1">
      <alignment horizontal="center" vertical="center"/>
    </xf>
    <xf numFmtId="0" fontId="10" fillId="2" borderId="14" xfId="5" applyNumberFormat="1" applyFont="1" applyFill="1" applyBorder="1" applyAlignment="1" applyProtection="1">
      <alignment horizontal="center" vertical="center"/>
    </xf>
    <xf numFmtId="0" fontId="10" fillId="2" borderId="4" xfId="5" applyNumberFormat="1" applyFont="1" applyFill="1" applyBorder="1" applyAlignment="1" applyProtection="1">
      <alignment horizontal="center" vertical="center"/>
    </xf>
    <xf numFmtId="49" fontId="10" fillId="0" borderId="5" xfId="5" applyNumberFormat="1" applyFont="1" applyFill="1" applyBorder="1" applyAlignment="1" applyProtection="1">
      <alignment horizontal="center" vertical="center" wrapText="1"/>
    </xf>
    <xf numFmtId="49" fontId="10" fillId="0" borderId="15" xfId="5" applyNumberFormat="1" applyFont="1" applyFill="1" applyBorder="1" applyAlignment="1" applyProtection="1">
      <alignment horizontal="center" vertical="center" wrapText="1"/>
    </xf>
    <xf numFmtId="49" fontId="10" fillId="0" borderId="13" xfId="5" applyNumberFormat="1" applyFont="1" applyFill="1" applyBorder="1" applyAlignment="1" applyProtection="1">
      <alignment horizontal="center" vertical="center" wrapText="1"/>
    </xf>
    <xf numFmtId="0" fontId="8" fillId="0" borderId="7" xfId="4" applyBorder="1" applyAlignment="1">
      <alignment vertical="center"/>
    </xf>
    <xf numFmtId="0" fontId="8" fillId="0" borderId="10" xfId="4" applyBorder="1" applyAlignment="1">
      <alignment vertical="center"/>
    </xf>
    <xf numFmtId="0" fontId="8" fillId="0" borderId="11" xfId="4" applyBorder="1" applyAlignment="1">
      <alignment vertical="center"/>
    </xf>
    <xf numFmtId="0" fontId="10" fillId="0" borderId="12" xfId="5" applyNumberFormat="1" applyFont="1" applyFill="1" applyBorder="1" applyAlignment="1" applyProtection="1">
      <alignment horizontal="center" vertical="center"/>
    </xf>
    <xf numFmtId="14" fontId="10" fillId="0" borderId="12" xfId="5" applyNumberFormat="1" applyFont="1" applyFill="1" applyBorder="1" applyAlignment="1" applyProtection="1">
      <alignment horizontal="center" vertical="center"/>
    </xf>
    <xf numFmtId="49" fontId="10" fillId="0" borderId="12" xfId="5" applyNumberFormat="1" applyFont="1" applyFill="1" applyBorder="1" applyAlignment="1" applyProtection="1">
      <alignment horizontal="left" vertical="center" wrapText="1"/>
    </xf>
    <xf numFmtId="49" fontId="10" fillId="0" borderId="12" xfId="5" applyNumberFormat="1" applyFont="1" applyFill="1" applyBorder="1" applyAlignment="1" applyProtection="1">
      <alignment horizontal="center" vertical="center" wrapText="1"/>
    </xf>
    <xf numFmtId="0" fontId="10" fillId="2" borderId="8" xfId="5" applyNumberFormat="1" applyFont="1" applyFill="1" applyBorder="1" applyAlignment="1" applyProtection="1">
      <alignment horizontal="center" vertical="center"/>
    </xf>
    <xf numFmtId="0" fontId="10" fillId="2" borderId="16" xfId="5" applyNumberFormat="1" applyFont="1" applyFill="1" applyBorder="1" applyAlignment="1" applyProtection="1">
      <alignment horizontal="center" vertical="center"/>
    </xf>
    <xf numFmtId="0" fontId="10" fillId="2" borderId="9" xfId="5" applyNumberFormat="1" applyFont="1" applyFill="1" applyBorder="1" applyAlignment="1" applyProtection="1">
      <alignment horizontal="center" vertical="center"/>
    </xf>
    <xf numFmtId="1" fontId="10" fillId="0" borderId="7" xfId="5" applyNumberFormat="1" applyFont="1" applyFill="1" applyBorder="1" applyAlignment="1" applyProtection="1">
      <alignment horizontal="center" vertical="center"/>
    </xf>
    <xf numFmtId="1" fontId="10" fillId="0" borderId="10" xfId="5" applyNumberFormat="1" applyFont="1" applyFill="1" applyBorder="1" applyAlignment="1" applyProtection="1">
      <alignment horizontal="center" vertical="center"/>
    </xf>
    <xf numFmtId="1" fontId="10" fillId="0" borderId="11" xfId="5" applyNumberFormat="1" applyFont="1" applyFill="1" applyBorder="1" applyAlignment="1" applyProtection="1">
      <alignment horizontal="center" vertical="center"/>
    </xf>
    <xf numFmtId="14" fontId="10" fillId="0" borderId="7" xfId="5" applyNumberFormat="1" applyFont="1" applyFill="1" applyBorder="1" applyAlignment="1" applyProtection="1">
      <alignment horizontal="center" vertical="center"/>
    </xf>
    <xf numFmtId="14" fontId="10" fillId="0" borderId="10" xfId="5" applyNumberFormat="1" applyFont="1" applyFill="1" applyBorder="1" applyAlignment="1" applyProtection="1">
      <alignment horizontal="center" vertical="center"/>
    </xf>
    <xf numFmtId="14" fontId="10" fillId="0" borderId="11" xfId="5" applyNumberFormat="1" applyFont="1" applyFill="1" applyBorder="1" applyAlignment="1" applyProtection="1">
      <alignment horizontal="center" vertical="center"/>
    </xf>
    <xf numFmtId="49" fontId="4" fillId="0" borderId="7" xfId="5" applyNumberFormat="1" applyFont="1" applyFill="1" applyBorder="1" applyAlignment="1" applyProtection="1">
      <alignment horizontal="left" vertical="center" wrapText="1"/>
    </xf>
    <xf numFmtId="49" fontId="10" fillId="0" borderId="10" xfId="5" applyNumberFormat="1" applyFont="1" applyFill="1" applyBorder="1" applyAlignment="1" applyProtection="1">
      <alignment horizontal="left" vertical="center" wrapText="1"/>
    </xf>
    <xf numFmtId="49" fontId="10" fillId="0" borderId="11" xfId="5" applyNumberFormat="1" applyFont="1" applyFill="1" applyBorder="1" applyAlignment="1" applyProtection="1">
      <alignment horizontal="left" vertical="center" wrapText="1"/>
    </xf>
    <xf numFmtId="0" fontId="10" fillId="2" borderId="17" xfId="5" applyNumberFormat="1" applyFont="1" applyFill="1" applyBorder="1" applyAlignment="1" applyProtection="1">
      <alignment horizontal="center" vertical="center"/>
    </xf>
    <xf numFmtId="0" fontId="10" fillId="2" borderId="20" xfId="5" applyNumberFormat="1" applyFont="1" applyFill="1" applyBorder="1" applyAlignment="1" applyProtection="1">
      <alignment horizontal="center" vertical="center"/>
    </xf>
    <xf numFmtId="0" fontId="10" fillId="2" borderId="21" xfId="5" applyNumberFormat="1" applyFont="1" applyFill="1" applyBorder="1" applyAlignment="1" applyProtection="1">
      <alignment horizontal="center" vertical="center"/>
    </xf>
    <xf numFmtId="0" fontId="4" fillId="0" borderId="5" xfId="1" applyNumberFormat="1" applyFont="1" applyFill="1" applyBorder="1" applyAlignment="1" applyProtection="1">
      <alignment horizontal="center" vertical="center"/>
    </xf>
    <xf numFmtId="0" fontId="4" fillId="0" borderId="15" xfId="1" applyNumberFormat="1" applyFont="1" applyFill="1" applyBorder="1" applyAlignment="1" applyProtection="1">
      <alignment horizontal="center" vertical="center"/>
    </xf>
    <xf numFmtId="0" fontId="4" fillId="0" borderId="13" xfId="1" applyNumberFormat="1" applyFont="1" applyFill="1" applyBorder="1" applyAlignment="1" applyProtection="1">
      <alignment horizontal="center" vertical="center"/>
    </xf>
    <xf numFmtId="14" fontId="4" fillId="0" borderId="5" xfId="1" applyNumberFormat="1" applyFont="1" applyFill="1" applyBorder="1" applyAlignment="1" applyProtection="1">
      <alignment horizontal="center" vertical="center"/>
    </xf>
    <xf numFmtId="14" fontId="4" fillId="0" borderId="15" xfId="1" applyNumberFormat="1" applyFont="1" applyFill="1" applyBorder="1" applyAlignment="1" applyProtection="1">
      <alignment horizontal="center" vertical="center"/>
    </xf>
    <xf numFmtId="14" fontId="4" fillId="0" borderId="13" xfId="1" applyNumberFormat="1" applyFont="1" applyFill="1" applyBorder="1" applyAlignment="1" applyProtection="1">
      <alignment horizontal="center" vertical="center"/>
    </xf>
    <xf numFmtId="49" fontId="4" fillId="0" borderId="5" xfId="1" applyNumberFormat="1" applyFont="1" applyFill="1" applyBorder="1" applyAlignment="1" applyProtection="1">
      <alignment horizontal="left" vertical="center" wrapText="1"/>
    </xf>
    <xf numFmtId="49" fontId="4" fillId="0" borderId="15" xfId="1" applyNumberFormat="1" applyFont="1" applyFill="1" applyBorder="1" applyAlignment="1" applyProtection="1">
      <alignment horizontal="left" vertical="center" wrapText="1"/>
    </xf>
    <xf numFmtId="49" fontId="4" fillId="0" borderId="13" xfId="1" applyNumberFormat="1" applyFont="1" applyFill="1" applyBorder="1" applyAlignment="1" applyProtection="1">
      <alignment horizontal="left" vertical="center" wrapText="1"/>
    </xf>
    <xf numFmtId="0" fontId="4" fillId="2" borderId="3" xfId="1" applyNumberFormat="1" applyFont="1" applyFill="1" applyBorder="1" applyAlignment="1" applyProtection="1">
      <alignment horizontal="center"/>
    </xf>
    <xf numFmtId="0" fontId="4" fillId="2" borderId="14" xfId="1" applyNumberFormat="1" applyFont="1" applyFill="1" applyBorder="1" applyAlignment="1" applyProtection="1">
      <alignment horizontal="center"/>
    </xf>
    <xf numFmtId="0" fontId="4" fillId="2" borderId="4" xfId="1" applyNumberFormat="1" applyFont="1" applyFill="1" applyBorder="1" applyAlignment="1" applyProtection="1">
      <alignment horizontal="center"/>
    </xf>
    <xf numFmtId="0" fontId="4" fillId="2" borderId="3" xfId="1" applyNumberFormat="1" applyFont="1" applyFill="1" applyBorder="1" applyAlignment="1" applyProtection="1">
      <alignment horizontal="center" vertical="center"/>
    </xf>
    <xf numFmtId="0" fontId="4" fillId="2" borderId="14" xfId="1" applyNumberFormat="1" applyFont="1" applyFill="1" applyBorder="1" applyAlignment="1" applyProtection="1">
      <alignment horizontal="center" vertical="center"/>
    </xf>
    <xf numFmtId="0" fontId="4" fillId="2" borderId="4" xfId="1" applyNumberFormat="1" applyFont="1" applyFill="1" applyBorder="1" applyAlignment="1" applyProtection="1">
      <alignment horizontal="center" vertical="center"/>
    </xf>
    <xf numFmtId="49" fontId="4" fillId="0" borderId="5" xfId="1" applyNumberFormat="1" applyFont="1" applyFill="1" applyBorder="1" applyAlignment="1" applyProtection="1">
      <alignment horizontal="center" vertical="center" wrapText="1"/>
    </xf>
    <xf numFmtId="49" fontId="4" fillId="0" borderId="13" xfId="1" applyNumberFormat="1" applyFont="1" applyFill="1" applyBorder="1" applyAlignment="1" applyProtection="1">
      <alignment horizontal="center" vertical="center" wrapText="1"/>
    </xf>
    <xf numFmtId="0" fontId="2" fillId="0" borderId="0" xfId="3" applyFont="1" applyAlignment="1">
      <alignment horizontal="center"/>
    </xf>
    <xf numFmtId="0" fontId="2" fillId="0" borderId="0" xfId="3" applyFont="1" applyBorder="1" applyAlignment="1">
      <alignment horizontal="center"/>
    </xf>
    <xf numFmtId="0" fontId="4" fillId="0" borderId="12" xfId="1" applyNumberFormat="1" applyFont="1" applyFill="1" applyBorder="1" applyAlignment="1" applyProtection="1">
      <alignment horizontal="center" vertical="center"/>
    </xf>
    <xf numFmtId="14" fontId="4" fillId="0" borderId="12" xfId="1" applyNumberFormat="1" applyFont="1" applyFill="1" applyBorder="1" applyAlignment="1" applyProtection="1">
      <alignment horizontal="center" vertical="center"/>
    </xf>
    <xf numFmtId="49" fontId="4" fillId="0" borderId="12" xfId="1" applyNumberFormat="1" applyFont="1" applyFill="1" applyBorder="1" applyAlignment="1" applyProtection="1">
      <alignment horizontal="left" vertical="center" wrapText="1"/>
    </xf>
    <xf numFmtId="0" fontId="4" fillId="2" borderId="8" xfId="1" applyNumberFormat="1" applyFont="1" applyFill="1" applyBorder="1" applyAlignment="1" applyProtection="1">
      <alignment horizontal="center" vertical="center"/>
    </xf>
    <xf numFmtId="0" fontId="4" fillId="2" borderId="16" xfId="1" applyNumberFormat="1" applyFont="1" applyFill="1" applyBorder="1" applyAlignment="1" applyProtection="1">
      <alignment horizontal="center" vertical="center"/>
    </xf>
    <xf numFmtId="0" fontId="4" fillId="2" borderId="9" xfId="1" applyNumberFormat="1" applyFont="1" applyFill="1" applyBorder="1" applyAlignment="1" applyProtection="1">
      <alignment horizontal="center" vertical="center"/>
    </xf>
    <xf numFmtId="49" fontId="4" fillId="0" borderId="7" xfId="1" applyNumberFormat="1" applyFont="1" applyFill="1" applyBorder="1" applyAlignment="1" applyProtection="1">
      <alignment horizontal="left" vertical="center"/>
    </xf>
    <xf numFmtId="49" fontId="4" fillId="0" borderId="11" xfId="1" applyNumberFormat="1" applyFont="1" applyFill="1" applyBorder="1" applyAlignment="1" applyProtection="1">
      <alignment horizontal="left" vertical="center"/>
    </xf>
    <xf numFmtId="14" fontId="4" fillId="0" borderId="7" xfId="1" applyNumberFormat="1" applyFont="1" applyFill="1" applyBorder="1" applyAlignment="1" applyProtection="1">
      <alignment horizontal="center" vertical="center"/>
    </xf>
    <xf numFmtId="14" fontId="4" fillId="0" borderId="11" xfId="1" applyNumberFormat="1" applyFont="1" applyFill="1" applyBorder="1" applyAlignment="1" applyProtection="1">
      <alignment horizontal="center" vertical="center"/>
    </xf>
    <xf numFmtId="0" fontId="4" fillId="0" borderId="7" xfId="1" applyNumberFormat="1" applyFont="1" applyFill="1" applyBorder="1" applyAlignment="1" applyProtection="1">
      <alignment horizontal="center" vertical="center"/>
    </xf>
    <xf numFmtId="0" fontId="4" fillId="0" borderId="11" xfId="1" applyNumberFormat="1" applyFont="1" applyFill="1" applyBorder="1" applyAlignment="1" applyProtection="1">
      <alignment horizontal="center" vertical="center"/>
    </xf>
    <xf numFmtId="49" fontId="4" fillId="0" borderId="10" xfId="1" applyNumberFormat="1" applyFont="1" applyFill="1" applyBorder="1" applyAlignment="1" applyProtection="1">
      <alignment horizontal="left" vertical="center"/>
    </xf>
    <xf numFmtId="14" fontId="4" fillId="0" borderId="10" xfId="1" applyNumberFormat="1" applyFont="1" applyFill="1" applyBorder="1" applyAlignment="1" applyProtection="1">
      <alignment horizontal="center" vertical="center"/>
    </xf>
    <xf numFmtId="0" fontId="4" fillId="0" borderId="10" xfId="1" applyNumberFormat="1" applyFont="1" applyFill="1" applyBorder="1" applyAlignment="1" applyProtection="1">
      <alignment horizontal="center" vertical="center"/>
    </xf>
    <xf numFmtId="49" fontId="4" fillId="0" borderId="7" xfId="1" applyNumberFormat="1" applyFont="1" applyFill="1" applyBorder="1" applyAlignment="1" applyProtection="1">
      <alignment horizontal="left" vertical="center" wrapText="1"/>
    </xf>
    <xf numFmtId="49" fontId="4" fillId="0" borderId="10" xfId="1" applyNumberFormat="1" applyFont="1" applyFill="1" applyBorder="1" applyAlignment="1" applyProtection="1">
      <alignment horizontal="left" vertical="center" wrapText="1"/>
    </xf>
    <xf numFmtId="49" fontId="4" fillId="0" borderId="11" xfId="1" applyNumberFormat="1" applyFont="1" applyFill="1" applyBorder="1" applyAlignment="1" applyProtection="1">
      <alignment horizontal="left" vertical="center" wrapText="1"/>
    </xf>
    <xf numFmtId="49" fontId="4" fillId="0" borderId="7" xfId="1" applyNumberFormat="1" applyFont="1" applyFill="1" applyBorder="1" applyAlignment="1" applyProtection="1">
      <alignment horizontal="center" vertical="center"/>
    </xf>
    <xf numFmtId="49" fontId="4" fillId="0" borderId="10" xfId="1" applyNumberFormat="1" applyFont="1" applyFill="1" applyBorder="1" applyAlignment="1" applyProtection="1">
      <alignment horizontal="center" vertical="center"/>
    </xf>
    <xf numFmtId="49" fontId="4" fillId="0" borderId="11" xfId="1" applyNumberFormat="1" applyFont="1" applyFill="1" applyBorder="1" applyAlignment="1" applyProtection="1">
      <alignment horizontal="center" vertical="center"/>
    </xf>
  </cellXfs>
  <cellStyles count="6">
    <cellStyle name="Hipervínculo" xfId="4" builtinId="8"/>
    <cellStyle name="Normal" xfId="0" builtinId="0"/>
    <cellStyle name="Normal 2" xfId="2"/>
    <cellStyle name="Normal 3" xfId="3"/>
    <cellStyle name="Normal 4" xfId="1"/>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590550</xdr:colOff>
      <xdr:row>1</xdr:row>
      <xdr:rowOff>152400</xdr:rowOff>
    </xdr:from>
    <xdr:to>
      <xdr:col>8</xdr:col>
      <xdr:colOff>1362075</xdr:colOff>
      <xdr:row>5</xdr:row>
      <xdr:rowOff>19050</xdr:rowOff>
    </xdr:to>
    <xdr:pic>
      <xdr:nvPicPr>
        <xdr:cNvPr id="6" name="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342900"/>
          <a:ext cx="15335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wAAADYAAAAtAAAAMgAAADAAAAAxAAAANQAAAA%3d%3d-tmmTNPkbRSA%3d" TargetMode="External"/><Relationship Id="rId117"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gAAADcAAAAtAAAAMgAAADAAAAAxAAAANQAAAA%3d%3d-JvFkByP9zKU%3d" TargetMode="External"/><Relationship Id="rId21"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gAAADkAAAAtAAAAMgAAADAAAAAxAAAANQAAAA%3d%3d-zsPpZJ2UmVM%3d" TargetMode="External"/><Relationship Id="rId42"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QAAADIAAAAtAAAAMgAAADAAAAAxAAAANQAAAA%3d%3d-2atQ5hd4DGM%3d" TargetMode="External"/><Relationship Id="rId47"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QAAADcAAAAtAAAAMgAAADAAAAAxAAAANQAAAA%3d%3d-GaGohmoUubs%3d" TargetMode="External"/><Relationship Id="rId63"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wAAADIAAAAtAAAAMgAAADAAAAAxAAAANQAAAA%3d%3d-ummyoVfNtBc%3d" TargetMode="External"/><Relationship Id="rId68"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wAAADcAAAAtAAAAMgAAADAAAAAxAAAANQAAAA%3d%3d-GZ7Gogt8eAI%3d" TargetMode="External"/><Relationship Id="rId84"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OQAAADMAAAAtAAAAMgAAADAAAAAxAAAANQAAAA%3d%3d-X9TuEKRd2bw%3d" TargetMode="External"/><Relationship Id="rId89"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OQAAADgAAAAtAAAAMgAAADAAAAAxAAAANQAAAA%3d%3d-8s0wVRp4uZ8%3d" TargetMode="External"/><Relationship Id="rId112"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gAAADIAAAAtAAAAMgAAADAAAAAxAAAANQAAAA%3d%3d-qw%2b1p2i8HU0%3d" TargetMode="External"/><Relationship Id="rId133"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AAAADMAAAAtAAAAMgAAADAAAAAxAAAANQAAAA%3d%3d-oScPZ7T4M8w%3d" TargetMode="External"/><Relationship Id="rId138"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AAAADgAAAAtAAAAMgAAADAAAAAxAAAANQAAAA%3d%3d-7bhRKm8JOlg%3d" TargetMode="External"/><Relationship Id="rId154"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gAAADUAAAAtAAAAMgAAADAAAAAxAAAANQAAAA%3d%3d-hQsRB5aaAD8%3d" TargetMode="External"/><Relationship Id="rId159" Type="http://schemas.openxmlformats.org/officeDocument/2006/relationships/drawing" Target="../drawings/drawing1.xml"/><Relationship Id="rId16"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gAAADQAAAAtAAAAMgAAADAAAAAxAAAANQAAAA%3d%3d-TMXslVGaMH4%3d" TargetMode="External"/><Relationship Id="rId107"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QAAADcAAAAtAAAAMgAAADAAAAAxAAAANQAAAA%3d%3d-I5JBeezbz%2fM%3d" TargetMode="External"/><Relationship Id="rId11"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QAAADkAAAAtAAAAMgAAADAAAAAxAAAANQAAAA%3d%3d-%2fs6bHGVT5v8%3d" TargetMode="External"/><Relationship Id="rId32"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AAAADIAAAAtAAAAMgAAADAAAAAxAAAANQAAAA%3d%3d-Y2K8NBTGGBg%3d" TargetMode="External"/><Relationship Id="rId37"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AAAADcAAAAtAAAAMgAAADAAAAAxAAAANQAAAA%3d%3d-%2bsatm4mAh%2fE%3d" TargetMode="External"/><Relationship Id="rId53"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gAAADMAAAAtAAAAMgAAADAAAAAxAAAANQAAAA%3d%3d-1KjGGQc%2fyN8%3d" TargetMode="External"/><Relationship Id="rId58"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gAAADcAAAAtAAAAMgAAADAAAAAxAAAANQAAAA%3d%3d-FRFitvbu6%2fk%3d" TargetMode="External"/><Relationship Id="rId74"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OAAAADMAAAAtAAAAMgAAADAAAAAxAAAANQAAAA%3d%3d-2xjchDjrC1A%3d" TargetMode="External"/><Relationship Id="rId79"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OAAAADgAAAAtAAAAMgAAADAAAAAxAAAANQAAAA%3d%3d-fj7qEuKZerc%3d" TargetMode="External"/><Relationship Id="rId102"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QAAADIAAAAtAAAAMgAAADAAAAAxAAAANQAAAA%3d%3d-q0%2f6WDBBfDw%3d" TargetMode="External"/><Relationship Id="rId123"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wAAADMAAAAtAAAAMgAAADAAAAAxAAAANQAAAA%3d%3d-TOmgx4QXTVA%3d" TargetMode="External"/><Relationship Id="rId128"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wAAADgAAAAtAAAAMgAAADAAAAAxAAAANQAAAA%3d%3d-O3LAPmo87yo%3d" TargetMode="External"/><Relationship Id="rId144"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QAAADQAAAAtAAAAMgAAADAAAAAxAAAANQAAAA%3d%3d-BJSr5ja%2bckQ%3d" TargetMode="External"/><Relationship Id="rId149"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gAAADAAAAAtAAAAMgAAADAAAAAxAAAANQAAAA%3d%3d-1nEfnOFNM9A%3d" TargetMode="External"/><Relationship Id="rId5"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QAAADIAAAAtAAAAMgAAADAAAAAxAAAANQAAAA%3d%3d-m8KOCKznsGg%3d" TargetMode="External"/><Relationship Id="rId90"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OQAAADkAAAAtAAAAMgAAADAAAAAxAAAANQAAAA%3d%3d-ZgJmtDdF%2bW8%3d" TargetMode="External"/><Relationship Id="rId95"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AAAADQAAAAtAAAAMgAAADAAAAAxAAAANQAAAA%3d%3d-6%2f4HECw6qH8%3d" TargetMode="External"/><Relationship Id="rId22"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wAAADEAAAAtAAAAMgAAADAAAAAxAAAANQAAAA%3d%3d-y377Nis19a0%3d" TargetMode="External"/><Relationship Id="rId27"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wAAADcAAAAtAAAAMgAAADAAAAAxAAAANQAAAA%3d%3d-YqyDz2ll9rE%3d" TargetMode="External"/><Relationship Id="rId43"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QAAADMAAAAtAAAAMgAAADAAAAAxAAAANQAAAA%3d%3d-6%2bKJ0zU568g%3d" TargetMode="External"/><Relationship Id="rId48"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QAAADgAAAAtAAAAMgAAADAAAAAxAAAANQAAAA%3d%3d-GAvh3FRSkqE%3d" TargetMode="External"/><Relationship Id="rId64"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wAAADMAAAAtAAAAMgAAADAAAAAxAAAANQAAAA%3d%3d-RZmhfpajDV4%3d" TargetMode="External"/><Relationship Id="rId69"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wAAADgAAAAtAAAAMgAAADAAAAAxAAAANQAAAA%3d%3d-7LG6H2xEGhg%3d" TargetMode="External"/><Relationship Id="rId113"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gAAADMAAAAtAAAAMgAAADAAAAAxAAAANQAAAA%3d%3d-cEhsT2aQ2o8%3d" TargetMode="External"/><Relationship Id="rId118"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gAAADgAAAAtAAAAMgAAADAAAAAxAAAANQAAAA%3d%3d-T6da7cIfr5g%3d" TargetMode="External"/><Relationship Id="rId134"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AAAADQAAAAtAAAAMgAAADAAAAAxAAAANQAAAA%3d%3d-EKwaVsdLjpc%3d" TargetMode="External"/><Relationship Id="rId139"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AAAADkAAAAtAAAAMgAAADAAAAAxAAAANQAAAA%3d%3d-fLTwTWxQftE%3d" TargetMode="External"/><Relationship Id="rId80"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OAAAADkAAAAtAAAAMgAAADAAAAAxAAAANQAAAA%3d%3d-VEXRhzxBgsQ%3d" TargetMode="External"/><Relationship Id="rId85"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OQAAADQAAAAtAAAAMgAAADAAAAAxAAAANQAAAA%3d%3d-mfLYftgYZiI%3d" TargetMode="External"/><Relationship Id="rId150"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gAAADEAAAAtAAAAMgAAADAAAAAxAAAANQAAAA%3d%3d-73NHfQuhDO0%3d" TargetMode="External"/><Relationship Id="rId155"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gAAADYAAAAtAAAAMgAAADAAAAAxAAAANQAAAA%3d%3d-ilMlpzIrRe4%3d" TargetMode="External"/><Relationship Id="rId12"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gAAADAAAAAtAAAAMgAAADAAAAAxAAAANQAAAA%3d%3d-rC8Zkz4gi%2f8%3d" TargetMode="External"/><Relationship Id="rId17"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gAAADUAAAAtAAAAMgAAADAAAAAxAAAANQAAAA%3d%3d-w3HaH9wc%2b18%3d" TargetMode="External"/><Relationship Id="rId33"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AAAADMAAAAtAAAAMgAAADAAAAAxAAAANQAAAA%3d%3d-QWOpVCvv8x0%3d" TargetMode="External"/><Relationship Id="rId38"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AAAADgAAAAtAAAAMgAAADAAAAAxAAAANQAAAA%3d%3d-7%2bFDVWK63JY%3d" TargetMode="External"/><Relationship Id="rId59"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gAAADgAAAAtAAAAMgAAADAAAAAxAAAANQAAAA%3d%3d-KI35jOyHitg%3d" TargetMode="External"/><Relationship Id="rId103"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QAAADMAAAAtAAAAMgAAADAAAAAxAAAANQAAAA%3d%3d-SD6k0VJQ3D0%3d" TargetMode="External"/><Relationship Id="rId108"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QAAADgAAAAtAAAAMgAAADAAAAAxAAAANQAAAA%3d%3d-vrheYwRSqrI%3d" TargetMode="External"/><Relationship Id="rId124"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wAAADQAAAAtAAAAMgAAADAAAAAxAAAANQAAAA%3d%3d-wEPXDCmZO7I%3d" TargetMode="External"/><Relationship Id="rId129"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wAAADkAAAAtAAAAMgAAADAAAAAxAAAANQAAAA%3d%3d-vB1%2bO2k%2bAPg%3d" TargetMode="External"/><Relationship Id="rId20"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gAAADgAAAAtAAAAMgAAADAAAAAxAAAANQAAAA%3d%3d-znW2Ey0cUvU%3d" TargetMode="External"/><Relationship Id="rId41"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QAAADEAAAAtAAAAMgAAADAAAAAxAAAANQAAAA%3d%3d-tm2iNMr3U08%3d" TargetMode="External"/><Relationship Id="rId54"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gAAADQAAAAtAAAAMgAAADAAAAAxAAAANQAAAA%3d%3d-3c%2foeZ2pKUg%3d" TargetMode="External"/><Relationship Id="rId62"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wAAADEAAAAtAAAAMgAAADAAAAAxAAAANQAAAA%3d%3d-bbONXWBuVxU%3d" TargetMode="External"/><Relationship Id="rId70"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wAAADkAAAAtAAAAMgAAADAAAAAxAAAANQAAAA%3d%3d-X4QbBSTrTF4%3d" TargetMode="External"/><Relationship Id="rId75"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OAAAADQAAAAtAAAAMgAAADAAAAAxAAAANQAAAA%3d%3d-eZTmRgIcC8M%3d" TargetMode="External"/><Relationship Id="rId83"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OQAAADIAAAAtAAAAMgAAADAAAAAxAAAANQAAAA%3d%3d-wyMOIzkvWe0%3d" TargetMode="External"/><Relationship Id="rId88"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OQAAADcAAAAtAAAAMgAAADAAAAAxAAAANQAAAA%3d%3d-9lflduxWBoM%3d" TargetMode="External"/><Relationship Id="rId91"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AAAADAAAAAtAAAAMgAAADAAAAAxAAAANQAAAA%3d%3d-YAz8eo5oORE%3d" TargetMode="External"/><Relationship Id="rId96"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AAAADUAAAAtAAAAMgAAADAAAAAxAAAANQAAAA%3d%3d-n9WBWSc6Eoo%3d" TargetMode="External"/><Relationship Id="rId111"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gAAADEAAAAtAAAAMgAAADAAAAAxAAAANQAAAA%3d%3d-uDZgMSXrQ98%3d" TargetMode="External"/><Relationship Id="rId132"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AAAADIAAAAtAAAAMgAAADAAAAAxAAAANQAAAA%3d%3d-ndFzcSbaMgg%3d" TargetMode="External"/><Relationship Id="rId140"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QAAADAAAAAtAAAAMgAAADAAAAAxAAAANQAAAA%3d%3d-MwnEcAKa4D0%3d" TargetMode="External"/><Relationship Id="rId145"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QAAADYAAAAtAAAAMgAAADAAAAAxAAAANQAAAA%3d%3d-sgjdsNtUobg%3d" TargetMode="External"/><Relationship Id="rId153"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gAAADQAAAAtAAAAMgAAADAAAAAxAAAANQAAAA%3d%3d-mQVJRNl2xo0%3d" TargetMode="External"/><Relationship Id="rId1"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AAAADgAAAAtAAAAMgAAADAAAAAxAAAANQAAAA%3d%3d-1J8cqUIjHFI%3d" TargetMode="External"/><Relationship Id="rId6"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QAAADMAAAAtAAAAMgAAADAAAAAxAAAANQAAAA%3d%3d-pk6TpjRi9DE%3d" TargetMode="External"/><Relationship Id="rId15"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gAAADMAAAAtAAAAMgAAADAAAAAxAAAANQAAAA%3d%3d-XRCrJ1WwUpc%3d" TargetMode="External"/><Relationship Id="rId23"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wAAADIAAAAtAAAAMgAAADAAAAAxAAAANQAAAA%3d%3d-L3OXevMXHkM%3d" TargetMode="External"/><Relationship Id="rId28"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wAAADgAAAAtAAAAMgAAADAAAAAxAAAANQAAAA%3d%3d-cUy88UHqUZY%3d" TargetMode="External"/><Relationship Id="rId36"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AAAADYAAAAtAAAAMgAAADAAAAAxAAAANQAAAA%3d%3d-XvxWPN%2bO0J0%3d" TargetMode="External"/><Relationship Id="rId49"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QAAADkAAAAtAAAAMgAAADAAAAAxAAAANQAAAA%3d%3d-8kKHO9X3BIo%3d" TargetMode="External"/><Relationship Id="rId57"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wAAADQAAAAtAAAAMgAAADAAAAAxAAAANQAAAA%3d%3d-0HH8K6CO9xk%3d" TargetMode="External"/><Relationship Id="rId106"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QAAADYAAAAtAAAAMgAAADAAAAAxAAAANQAAAA%3d%3d-rlN%2f6PhCSQk%3d" TargetMode="External"/><Relationship Id="rId114"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gAAADQAAAAtAAAAMgAAADAAAAAxAAAANQAAAA%3d%3d-0dDSAcCe3sQ%3d" TargetMode="External"/><Relationship Id="rId119"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gAAADkAAAAtAAAAMgAAADAAAAAxAAAANQAAAA%3d%3d-7D822bW%2bcBU%3d" TargetMode="External"/><Relationship Id="rId127"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wAAADcAAAAtAAAAMgAAADAAAAAxAAAANQAAAA%3d%3d-C5fvYZKZ3QQ%3d" TargetMode="External"/><Relationship Id="rId10"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QAAADgAAAAtAAAAMgAAADAAAAAxAAAANQAAAA%3d%3d-nBbDRbys7U8%3d" TargetMode="External"/><Relationship Id="rId31"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AAAADEAAAAtAAAAMgAAADAAAAAxAAAANQAAAA%3d%3d-FY%2bzybnq4FI%3d" TargetMode="External"/><Relationship Id="rId44"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QAAADQAAAAtAAAAMgAAADAAAAAxAAAANQAAAA%3d%3d-hnywC475udk%3d" TargetMode="External"/><Relationship Id="rId52"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gAAADIAAAAtAAAAMgAAADAAAAAxAAAANQAAAA%3d%3d-hL4K8xLxGMg%3d" TargetMode="External"/><Relationship Id="rId60"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gAAADkAAAAtAAAAMgAAADAAAAAxAAAANQAAAA%3d%3d-v2vLW99GCf8%3d" TargetMode="External"/><Relationship Id="rId65"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wAAADQAAAAtAAAAMgAAADAAAAAxAAAANQAAAA%3d%3d-DDJVUrMdChk%3d" TargetMode="External"/><Relationship Id="rId73"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OAAAADIAAAAtAAAAMgAAADAAAAAxAAAANQAAAA%3d%3d-Jout2jrZSUE%3d" TargetMode="External"/><Relationship Id="rId78"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OAAAADcAAAAtAAAAMgAAADAAAAAxAAAANQAAAA%3d%3d-z65HcqzQaXc%3d" TargetMode="External"/><Relationship Id="rId81"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OQAAADAAAAAtAAAAMgAAADAAAAAxAAAANQAAAA%3d%3d-SwzwsABHAuY%3d" TargetMode="External"/><Relationship Id="rId86"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OQAAADUAAAAtAAAAMgAAADAAAAAxAAAANQAAAA%3d%3d-JYM6p2FZh0c%3d" TargetMode="External"/><Relationship Id="rId94"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AAAADMAAAAtAAAAMgAAADAAAAAxAAAANQAAAA%3d%3d-voJSRg3O%2fKM%3d" TargetMode="External"/><Relationship Id="rId99"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AAAADgAAAAtAAAAMgAAADAAAAAxAAAANQAAAA%3d%3d-hZN8hb7ChvQ%3d" TargetMode="External"/><Relationship Id="rId101"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QAAADEAAAAtAAAAMgAAADAAAAAxAAAANQAAAA%3d%3d-7VLDEo1Yny4%3d" TargetMode="External"/><Relationship Id="rId122"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wAAADIAAAAtAAAAMgAAADAAAAAxAAAANQAAAA%3d%3d-SHvz3XlMA1Q%3d" TargetMode="External"/><Relationship Id="rId130"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AAAADAAAAAtAAAAMgAAADAAAAAxAAAANQAAAA%3d%3d-7hlJK76%2fz5M%3d" TargetMode="External"/><Relationship Id="rId135"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AAAADUAAAAtAAAAMgAAADAAAAAxAAAANQAAAA%3d%3d-rnUatBqWU3U%3d" TargetMode="External"/><Relationship Id="rId143"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QAAADMAAAAtAAAAMgAAADAAAAAxAAAANQAAAA%3d%3d-xvtU%2fRULF4E%3d" TargetMode="External"/><Relationship Id="rId148"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QAAADkAAAAtAAAAMgAAADAAAAAxAAAANQAAAA%3d%3d-ZM6IjoBm5B8%3d" TargetMode="External"/><Relationship Id="rId151"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gAAADIAAAAtAAAAMgAAADAAAAAxAAAANQAAAA%3d%3d-b%2bnRLuPL1E4%3d" TargetMode="External"/><Relationship Id="rId156"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gAAADcAAAAtAAAAMgAAADAAAAAxAAAANQAAAA%3d%3d-Nv10h8kOWz4%3d" TargetMode="External"/><Relationship Id="rId4"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QAAADEAAAAtAAAAMgAAADAAAAAxAAAANQAAAA%3d%3d-nhshWN2u3c4%3d" TargetMode="External"/><Relationship Id="rId9"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QAAADcAAAAtAAAAMgAAADAAAAAxAAAANQAAAA%3d%3d-07PXoqohGhU%3d" TargetMode="External"/><Relationship Id="rId13"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gAAADEAAAAtAAAAMgAAADAAAAAxAAAANQAAAA%3d%3d-GYkrm3K7yro%3d" TargetMode="External"/><Relationship Id="rId18"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gAAADYAAAAtAAAAMgAAADAAAAAxAAAANQAAAA%3d%3d-alOVn9vBZXY%3d" TargetMode="External"/><Relationship Id="rId39"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AAAADkAAAAtAAAAMgAAADAAAAAxAAAANQAAAA%3d%3d-0LYyPrmZwZY%3d" TargetMode="External"/><Relationship Id="rId109"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QAAADkAAAAtAAAAMgAAADAAAAAxAAAANQAAAA%3d%3d-PdEXLhJZOjw%3d" TargetMode="External"/><Relationship Id="rId34"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AAAADQAAAAtAAAAMgAAADAAAAAxAAAANQAAAA%3d%3d-zHHm6A09cj0%3d" TargetMode="External"/><Relationship Id="rId50"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gAAADAAAAAtAAAAMgAAADAAAAAxAAAANQAAAA%3d%3d-m7DSJcC3m1Y%3d" TargetMode="External"/><Relationship Id="rId55"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gAAADUAAAAtAAAAMgAAADAAAAAxAAAANQAAAA%3d%3d-cVikoilvTmI%3d" TargetMode="External"/><Relationship Id="rId76"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OAAAADUAAAAtAAAAMgAAADAAAAAxAAAANQAAAA%3d%3d-nSyRk%2fwtIQc%3d" TargetMode="External"/><Relationship Id="rId97"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AAAADYAAAAtAAAAMgAAADAAAAAxAAAANQAAAA%3d%3d-HNG8pRWCfVg%3d" TargetMode="External"/><Relationship Id="rId104"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QAAADQAAAAtAAAAMgAAADAAAAAxAAAANQAAAA%3d%3d-LcaHEZ2nwPA%3d" TargetMode="External"/><Relationship Id="rId120"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wAAADAAAAAtAAAAMgAAADAAAAAxAAAANQAAAA%3d%3d-oUlf2oXXUDk%3d" TargetMode="External"/><Relationship Id="rId125"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wAAADUAAAAtAAAAMgAAADAAAAAxAAAANQAAAA%3d%3d-8z0KDv5Psg4%3d" TargetMode="External"/><Relationship Id="rId141"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QAAADEAAAAtAAAAMgAAADAAAAAxAAAANQAAAA%3d%3d-Fdt1WP%2bHO1A%3d" TargetMode="External"/><Relationship Id="rId146"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QAAADcAAAAtAAAAMgAAADAAAAAxAAAANQAAAA%3d%3d-TJzMaDY2eiE%3d" TargetMode="External"/><Relationship Id="rId7"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QAAADQAAAAtAAAAMgAAADAAAAAxAAAANQAAAA%3d%3d-StgfGB6ujUo%3d" TargetMode="External"/><Relationship Id="rId71"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OAAAADAAAAAtAAAAMgAAADAAAAAxAAAANQAAAA%3d%3d-g352a9Iag3s%3d" TargetMode="External"/><Relationship Id="rId92"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AAAADEAAAAtAAAAMgAAADAAAAAxAAAANQAAAA%3d%3d-g3gmzlOVuD0%3d" TargetMode="External"/><Relationship Id="rId2"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AAAADkAAAAtAAAAMgAAADAAAAAxAAAANQAAAA%3d%3d-BnhO9Vraw2g%3d" TargetMode="External"/><Relationship Id="rId29"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wAAADkAAAAtAAAAMgAAADAAAAAxAAAANQAAAA%3d%3d-wNW5b6s%2fTJU%3d" TargetMode="External"/><Relationship Id="rId24"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wAAADMAAAAtAAAAMgAAADAAAAAxAAAANQAAAA%3d%3d-MnAIGsoDRts%3d" TargetMode="External"/><Relationship Id="rId40"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QAAADAAAAAtAAAAMgAAADAAAAAxAAAANQAAAA%3d%3d-TkgbCppNMW8%3d" TargetMode="External"/><Relationship Id="rId45"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QAAADUAAAAtAAAAMgAAADAAAAAxAAAANQAAAA%3d%3d-OAP%2foDFL4hE%3d" TargetMode="External"/><Relationship Id="rId66"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wAAADUAAAAtAAAAMgAAADAAAAAxAAAANQAAAA%3d%3d-8vs6luKAWas%3d" TargetMode="External"/><Relationship Id="rId87"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OQAAADYAAAAtAAAAMgAAADAAAAAxAAAANQAAAA%3d%3d-vfliu6emPJk%3d" TargetMode="External"/><Relationship Id="rId110"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gAAADAAAAAtAAAAMgAAADAAAAAxAAAANQAAAA%3d%3d-X0cFQjG37jY%3d" TargetMode="External"/><Relationship Id="rId115"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gAAADUAAAAtAAAAMgAAADAAAAAxAAAANQAAAA%3d%3d-1YDUFM2GllA%3d" TargetMode="External"/><Relationship Id="rId131"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AAAADEAAAAtAAAAMgAAADAAAAAxAAAANQAAAA%3d%3d-X9x%2bem5lmps%3d" TargetMode="External"/><Relationship Id="rId136"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AAAADYAAAAtAAAAMgAAADAAAAAxAAAANQAAAA%3d%3d-iRK7HOBRSkU%3d" TargetMode="External"/><Relationship Id="rId157"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gAAADgAAAAtAAAAMgAAADAAAAAxAAAANQAAAA%3d%3d-NBUM%2bHPaX2Y%3d" TargetMode="External"/><Relationship Id="rId61"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wAAADAAAAAtAAAAMgAAADAAAAAxAAAANQAAAA%3d%3d-x8xJcgMTr7k%3d" TargetMode="External"/><Relationship Id="rId82"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OQAAADEAAAAtAAAAMgAAADAAAAAxAAAANQAAAA%3d%3d-eCAzazpvIwE%3d" TargetMode="External"/><Relationship Id="rId152"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gAAADMAAAAtAAAAMgAAADAAAAAxAAAANQAAAA%3d%3d-iLSTQ18gxRo%3d" TargetMode="External"/><Relationship Id="rId19"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gAAADcAAAAtAAAAMgAAADAAAAAxAAAANQAAAA%3d%3d-I8KCeuBPC4U%3d" TargetMode="External"/><Relationship Id="rId14"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gAAADIAAAAtAAAAMgAAADAAAAAxAAAANQAAAA%3d%3d-oDcvQn%2f5bhI%3d" TargetMode="External"/><Relationship Id="rId30"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AAAADAAAAAtAAAAMgAAADAAAAAxAAAANQAAAA%3d%3d-5lV8U%2fe7SDM%3d" TargetMode="External"/><Relationship Id="rId35"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AAAADUAAAAtAAAAMgAAADAAAAAxAAAANQAAAA%3d%3d-k1g4ZCVMz7Q%3d" TargetMode="External"/><Relationship Id="rId56"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gAAADYAAAAtAAAAMgAAADAAAAAxAAAANQAAAA%3d%3d-A08qr%2bRtOPM%3d" TargetMode="External"/><Relationship Id="rId77"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OAAAADYAAAAtAAAAMgAAADAAAAAxAAAANQAAAA%3d%3d-9MQ3piCDDIw%3d" TargetMode="External"/><Relationship Id="rId100"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QAAADAAAAAtAAAAMgAAADAAAAAxAAAANQAAAA%3d%3d-DzI36wdi4AU%3d" TargetMode="External"/><Relationship Id="rId105"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QAAADUAAAAtAAAAMgAAADAAAAAxAAAANQAAAA%3d%3d-F%2fCbeUhkSc0%3d" TargetMode="External"/><Relationship Id="rId126"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wAAADYAAAAtAAAAMgAAADAAAAAxAAAANQAAAA%3d%3d-HoIZ%2bh6Loy4%3d" TargetMode="External"/><Relationship Id="rId147"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QAAADgAAAAtAAAAMgAAADAAAAAxAAAANQAAAA%3d%3d-P7JyCF%2fdJ5E%3d" TargetMode="External"/><Relationship Id="rId8" Type="http://schemas.openxmlformats.org/officeDocument/2006/relationships/hyperlink" Target="../AppData/Roaming/Microsoft/Desktop/Enlaces%20(Link)%20a%20Honducompras.docx" TargetMode="External"/><Relationship Id="rId51"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gAAADEAAAAtAAAAMgAAADAAAAAxAAAANQAAAA%3d%3d-r6sd9%2bfJzZA%3d" TargetMode="External"/><Relationship Id="rId72"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OAAAADEAAAAtAAAAMgAAADAAAAAxAAAANQAAAA%3d%3d-E8oyNeVDrlk%3d" TargetMode="External"/><Relationship Id="rId93"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AAAADIAAAAtAAAAMgAAADAAAAAxAAAANQAAAA%3d%3d-aGkgexZSMIQ%3d" TargetMode="External"/><Relationship Id="rId98"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AAAADcAAAAtAAAAMgAAADAAAAAxAAAANQAAAA%3d%3d-rUxvAuw5klg%3d" TargetMode="External"/><Relationship Id="rId121"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wAAADEAAAAtAAAAMgAAADAAAAAxAAAANQAAAA%3d%3d-wQMCKvb7%2fAw%3d" TargetMode="External"/><Relationship Id="rId142"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QAAADIAAAAtAAAAMgAAADAAAAAxAAAANQAAAA%3d%3d-vb%2fvNUlBXl0%3d" TargetMode="External"/><Relationship Id="rId3"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QAAADAAAAAtAAAAMgAAADAAAAAxAAAANQAAAA%3d%3d-%2baWbIAD0Kf8%3d" TargetMode="External"/><Relationship Id="rId25"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MwAAADUAAAAtAAAAMgAAADAAAAAxAAAANQAAAA%3d%3d-HrSXrT9zBp4%3d" TargetMode="External"/><Relationship Id="rId46"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QAAADYAAAAtAAAAMgAAADAAAAAxAAAANQAAAA%3d%3d-0YgH3UpI7%2b0%3d" TargetMode="External"/><Relationship Id="rId67" Type="http://schemas.openxmlformats.org/officeDocument/2006/relationships/hyperlink" Target="http://www.honducompras.gob.hn/Procesos/ProcesoHistorico.aspx?Id0=MQAAADUAAAAxAAAA-JRCLDie%2b6mw%3d&amp;Id1=MgAAAA%3d%3d-HgHSyRhqF1U%3d&amp;Id2=VQAAAE4AAABBAAAASAAAAC0AAABTAAAARQAAAEEAAABGAAAALQAAAE8AAABDAAAALQAAADIAAAA0AAAANwAAADYAAAAtAAAAMgAAADAAAAAxAAAANQAAAA%3d%3d-pJArwDycmgQ%3d" TargetMode="External"/><Relationship Id="rId116"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MgAAADYAAAAtAAAAMgAAADAAAAAxAAAANQAAAA%3d%3d-cSuKQsR060E%3d" TargetMode="External"/><Relationship Id="rId137" Type="http://schemas.openxmlformats.org/officeDocument/2006/relationships/hyperlink" Target="http://www.honducompras.gob.hn/Procesos/ProcesoHistorico.aspx?Id0=MQAAADUAAAAxAAAA-JRCLDie%2b6mw%3d&amp;Id1=MgAAAA%3d%3d-HgHSyRhqF1U%3d&amp;Id2=VQAAAE4AAABBAAAASAAAAC0AAABTAAAARQAAAEEAAABGAAAALQAAAE8AAABDAAAALQAAADIAAAA1AAAANAAAADcAAAAtAAAAMgAAADAAAAAxAAAANQAAAA%3d%3d-Zixa0xHh3Vo%3d" TargetMode="External"/><Relationship Id="rId15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9"/>
  <sheetViews>
    <sheetView tabSelected="1" topLeftCell="A647" zoomScale="80" zoomScaleNormal="80" workbookViewId="0">
      <selection activeCell="J666" sqref="J666"/>
    </sheetView>
  </sheetViews>
  <sheetFormatPr baseColWidth="10" defaultRowHeight="15" x14ac:dyDescent="0.25"/>
  <cols>
    <col min="2" max="2" width="11.42578125" hidden="1" customWidth="1"/>
    <col min="3" max="3" width="32" hidden="1" customWidth="1"/>
    <col min="4" max="4" width="27.7109375" hidden="1" customWidth="1"/>
    <col min="5" max="5" width="31.28515625" hidden="1" customWidth="1"/>
    <col min="6" max="6" width="11.42578125" hidden="1" customWidth="1"/>
    <col min="7" max="7" width="13.5703125" hidden="1" customWidth="1"/>
    <col min="8" max="8" width="14.140625" hidden="1" customWidth="1"/>
    <col min="9" max="9" width="27.85546875" customWidth="1"/>
  </cols>
  <sheetData>
    <row r="1" spans="1:9" x14ac:dyDescent="0.25">
      <c r="A1" s="192"/>
      <c r="B1" s="192"/>
      <c r="C1" s="192"/>
      <c r="D1" s="192"/>
      <c r="E1" s="192"/>
      <c r="F1" s="192"/>
      <c r="G1" s="192"/>
      <c r="H1" s="192"/>
      <c r="I1" s="192"/>
    </row>
    <row r="2" spans="1:9" x14ac:dyDescent="0.25">
      <c r="A2" s="193"/>
      <c r="B2" s="193"/>
      <c r="C2" s="193"/>
      <c r="D2" s="193"/>
      <c r="E2" s="193"/>
      <c r="F2" s="193"/>
      <c r="G2" s="193"/>
      <c r="H2" s="193"/>
      <c r="I2" s="193"/>
    </row>
    <row r="3" spans="1:9" x14ac:dyDescent="0.25">
      <c r="A3" s="2"/>
      <c r="B3" s="2"/>
      <c r="C3" s="193" t="s">
        <v>0</v>
      </c>
      <c r="D3" s="193"/>
      <c r="E3" s="193"/>
      <c r="F3" s="193"/>
      <c r="G3" s="193"/>
      <c r="H3" s="193"/>
      <c r="I3" s="193"/>
    </row>
    <row r="4" spans="1:9" x14ac:dyDescent="0.25">
      <c r="A4" s="2"/>
      <c r="B4" s="2"/>
      <c r="C4" s="193" t="s">
        <v>63</v>
      </c>
      <c r="D4" s="193"/>
      <c r="E4" s="193"/>
      <c r="F4" s="193"/>
      <c r="G4" s="193"/>
      <c r="H4" s="193"/>
      <c r="I4" s="193"/>
    </row>
    <row r="7" spans="1:9" ht="25.5" x14ac:dyDescent="0.25">
      <c r="A7" s="1" t="s">
        <v>1</v>
      </c>
      <c r="B7" s="3" t="s">
        <v>2</v>
      </c>
      <c r="C7" s="1" t="s">
        <v>3</v>
      </c>
      <c r="D7" s="1" t="s">
        <v>4</v>
      </c>
      <c r="E7" s="1" t="s">
        <v>5</v>
      </c>
      <c r="F7" s="3" t="s">
        <v>6</v>
      </c>
      <c r="G7" s="1" t="s">
        <v>7</v>
      </c>
      <c r="H7" s="1" t="s">
        <v>8</v>
      </c>
      <c r="I7" s="1" t="s">
        <v>9</v>
      </c>
    </row>
    <row r="8" spans="1:9" x14ac:dyDescent="0.25">
      <c r="A8" s="194">
        <v>2408</v>
      </c>
      <c r="B8" s="195">
        <v>42219</v>
      </c>
      <c r="C8" s="196" t="s">
        <v>10</v>
      </c>
      <c r="D8" s="196" t="s">
        <v>11</v>
      </c>
      <c r="E8" s="7" t="s">
        <v>19</v>
      </c>
      <c r="F8" s="4">
        <v>4</v>
      </c>
      <c r="G8" s="8">
        <v>1480</v>
      </c>
      <c r="H8" s="9">
        <f>F8*G8</f>
        <v>5920</v>
      </c>
      <c r="I8" s="115" t="s">
        <v>9</v>
      </c>
    </row>
    <row r="9" spans="1:9" ht="24" customHeight="1" x14ac:dyDescent="0.25">
      <c r="A9" s="177"/>
      <c r="B9" s="180"/>
      <c r="C9" s="183"/>
      <c r="D9" s="183"/>
      <c r="E9" s="7" t="s">
        <v>17</v>
      </c>
      <c r="F9" s="4">
        <v>10</v>
      </c>
      <c r="G9" s="8">
        <v>1415</v>
      </c>
      <c r="H9" s="9">
        <f>F9*G9</f>
        <v>14150</v>
      </c>
      <c r="I9" s="116"/>
    </row>
    <row r="10" spans="1:9" x14ac:dyDescent="0.25">
      <c r="A10" s="184"/>
      <c r="B10" s="185"/>
      <c r="C10" s="185"/>
      <c r="D10" s="185"/>
      <c r="E10" s="185"/>
      <c r="F10" s="185"/>
      <c r="G10" s="186"/>
      <c r="H10" s="22">
        <f>SUM(H8:H9)</f>
        <v>20070</v>
      </c>
      <c r="I10" s="10"/>
    </row>
    <row r="11" spans="1:9" ht="21" x14ac:dyDescent="0.25">
      <c r="A11" s="175">
        <v>2409</v>
      </c>
      <c r="B11" s="178">
        <v>42219</v>
      </c>
      <c r="C11" s="181" t="s">
        <v>10</v>
      </c>
      <c r="D11" s="181" t="s">
        <v>20</v>
      </c>
      <c r="E11" s="7" t="s">
        <v>15</v>
      </c>
      <c r="F11" s="4">
        <v>3</v>
      </c>
      <c r="G11" s="8">
        <v>1041.5999999999999</v>
      </c>
      <c r="H11" s="9">
        <f>F11*G11</f>
        <v>3124.7999999999997</v>
      </c>
      <c r="I11" s="115" t="s">
        <v>9</v>
      </c>
    </row>
    <row r="12" spans="1:9" ht="21" x14ac:dyDescent="0.25">
      <c r="A12" s="176"/>
      <c r="B12" s="179"/>
      <c r="C12" s="182"/>
      <c r="D12" s="182"/>
      <c r="E12" s="7" t="s">
        <v>14</v>
      </c>
      <c r="F12" s="4">
        <v>3</v>
      </c>
      <c r="G12" s="8">
        <v>1041.5999999999999</v>
      </c>
      <c r="H12" s="9">
        <f>F12*G12</f>
        <v>3124.7999999999997</v>
      </c>
      <c r="I12" s="115"/>
    </row>
    <row r="13" spans="1:9" ht="21" x14ac:dyDescent="0.25">
      <c r="A13" s="177"/>
      <c r="B13" s="180"/>
      <c r="C13" s="183"/>
      <c r="D13" s="183"/>
      <c r="E13" s="7" t="s">
        <v>12</v>
      </c>
      <c r="F13" s="4">
        <v>3</v>
      </c>
      <c r="G13" s="8">
        <v>1041.5999999999999</v>
      </c>
      <c r="H13" s="9">
        <f>F13*G13</f>
        <v>3124.7999999999997</v>
      </c>
      <c r="I13" s="115"/>
    </row>
    <row r="14" spans="1:9" x14ac:dyDescent="0.25">
      <c r="A14" s="23"/>
      <c r="B14" s="24"/>
      <c r="C14" s="11"/>
      <c r="D14" s="11"/>
      <c r="E14" s="12"/>
      <c r="F14" s="13"/>
      <c r="G14" s="14"/>
      <c r="H14" s="15">
        <f>SUM(H11:H13)</f>
        <v>9374.4</v>
      </c>
      <c r="I14" s="10"/>
    </row>
    <row r="15" spans="1:9" ht="21" x14ac:dyDescent="0.25">
      <c r="A15" s="175">
        <v>2410</v>
      </c>
      <c r="B15" s="178">
        <v>42219</v>
      </c>
      <c r="C15" s="181" t="s">
        <v>10</v>
      </c>
      <c r="D15" s="181" t="s">
        <v>21</v>
      </c>
      <c r="E15" s="7" t="s">
        <v>18</v>
      </c>
      <c r="F15" s="4">
        <v>11</v>
      </c>
      <c r="G15" s="8">
        <v>841</v>
      </c>
      <c r="H15" s="9">
        <f>F15*G15</f>
        <v>9251</v>
      </c>
      <c r="I15" s="114" t="s">
        <v>9</v>
      </c>
    </row>
    <row r="16" spans="1:9" ht="21" x14ac:dyDescent="0.25">
      <c r="A16" s="176"/>
      <c r="B16" s="179"/>
      <c r="C16" s="182"/>
      <c r="D16" s="182"/>
      <c r="E16" s="7" t="s">
        <v>13</v>
      </c>
      <c r="F16" s="4">
        <v>3</v>
      </c>
      <c r="G16" s="8">
        <v>915</v>
      </c>
      <c r="H16" s="9">
        <f>F16*G16</f>
        <v>2745</v>
      </c>
      <c r="I16" s="115"/>
    </row>
    <row r="17" spans="1:9" ht="21" x14ac:dyDescent="0.25">
      <c r="A17" s="177"/>
      <c r="B17" s="180"/>
      <c r="C17" s="183"/>
      <c r="D17" s="183"/>
      <c r="E17" s="7" t="s">
        <v>16</v>
      </c>
      <c r="F17" s="4">
        <v>1</v>
      </c>
      <c r="G17" s="8">
        <v>5168</v>
      </c>
      <c r="H17" s="9">
        <f>F17*G17</f>
        <v>5168</v>
      </c>
      <c r="I17" s="115"/>
    </row>
    <row r="18" spans="1:9" x14ac:dyDescent="0.25">
      <c r="A18" s="184"/>
      <c r="B18" s="185"/>
      <c r="C18" s="185"/>
      <c r="D18" s="185"/>
      <c r="E18" s="185"/>
      <c r="F18" s="185"/>
      <c r="G18" s="186"/>
      <c r="H18" s="15">
        <f>SUM(H15:H17)</f>
        <v>17164</v>
      </c>
      <c r="I18" s="10"/>
    </row>
    <row r="19" spans="1:9" x14ac:dyDescent="0.25">
      <c r="A19" s="175">
        <v>2411</v>
      </c>
      <c r="B19" s="178">
        <v>42219</v>
      </c>
      <c r="C19" s="181" t="s">
        <v>22</v>
      </c>
      <c r="D19" s="181" t="s">
        <v>23</v>
      </c>
      <c r="E19" s="7" t="s">
        <v>30</v>
      </c>
      <c r="F19" s="4">
        <v>2</v>
      </c>
      <c r="G19" s="8">
        <v>164.64</v>
      </c>
      <c r="H19" s="9">
        <f t="shared" ref="H19:H25" si="0">F19*G19</f>
        <v>329.28</v>
      </c>
      <c r="I19" s="114" t="s">
        <v>9</v>
      </c>
    </row>
    <row r="20" spans="1:9" x14ac:dyDescent="0.25">
      <c r="A20" s="176"/>
      <c r="B20" s="179"/>
      <c r="C20" s="182"/>
      <c r="D20" s="182"/>
      <c r="E20" s="7" t="s">
        <v>27</v>
      </c>
      <c r="F20" s="4">
        <v>1</v>
      </c>
      <c r="G20" s="8">
        <v>475.39</v>
      </c>
      <c r="H20" s="9">
        <f t="shared" si="0"/>
        <v>475.39</v>
      </c>
      <c r="I20" s="115"/>
    </row>
    <row r="21" spans="1:9" ht="21" x14ac:dyDescent="0.25">
      <c r="A21" s="176"/>
      <c r="B21" s="179"/>
      <c r="C21" s="182"/>
      <c r="D21" s="182"/>
      <c r="E21" s="7" t="s">
        <v>24</v>
      </c>
      <c r="F21" s="4">
        <v>2</v>
      </c>
      <c r="G21" s="8">
        <v>299</v>
      </c>
      <c r="H21" s="9">
        <f t="shared" si="0"/>
        <v>598</v>
      </c>
      <c r="I21" s="115"/>
    </row>
    <row r="22" spans="1:9" ht="21" x14ac:dyDescent="0.25">
      <c r="A22" s="176"/>
      <c r="B22" s="179"/>
      <c r="C22" s="182"/>
      <c r="D22" s="182"/>
      <c r="E22" s="7" t="s">
        <v>28</v>
      </c>
      <c r="F22" s="4">
        <v>2</v>
      </c>
      <c r="G22" s="8">
        <v>292.5</v>
      </c>
      <c r="H22" s="9">
        <f t="shared" si="0"/>
        <v>585</v>
      </c>
      <c r="I22" s="115"/>
    </row>
    <row r="23" spans="1:9" ht="21" x14ac:dyDescent="0.25">
      <c r="A23" s="176"/>
      <c r="B23" s="179"/>
      <c r="C23" s="182"/>
      <c r="D23" s="182"/>
      <c r="E23" s="7" t="s">
        <v>29</v>
      </c>
      <c r="F23" s="4">
        <v>2</v>
      </c>
      <c r="G23" s="8">
        <v>304</v>
      </c>
      <c r="H23" s="9">
        <f t="shared" si="0"/>
        <v>608</v>
      </c>
      <c r="I23" s="115"/>
    </row>
    <row r="24" spans="1:9" ht="23.25" customHeight="1" x14ac:dyDescent="0.25">
      <c r="A24" s="176"/>
      <c r="B24" s="179"/>
      <c r="C24" s="182"/>
      <c r="D24" s="182"/>
      <c r="E24" s="7" t="s">
        <v>26</v>
      </c>
      <c r="F24" s="4">
        <v>5</v>
      </c>
      <c r="G24" s="8">
        <v>94</v>
      </c>
      <c r="H24" s="9">
        <f t="shared" si="0"/>
        <v>470</v>
      </c>
      <c r="I24" s="115"/>
    </row>
    <row r="25" spans="1:9" ht="24" customHeight="1" x14ac:dyDescent="0.25">
      <c r="A25" s="177"/>
      <c r="B25" s="180"/>
      <c r="C25" s="183"/>
      <c r="D25" s="183"/>
      <c r="E25" s="7" t="s">
        <v>25</v>
      </c>
      <c r="F25" s="4">
        <v>5</v>
      </c>
      <c r="G25" s="8">
        <v>94</v>
      </c>
      <c r="H25" s="9">
        <f t="shared" si="0"/>
        <v>470</v>
      </c>
      <c r="I25" s="115"/>
    </row>
    <row r="26" spans="1:9" x14ac:dyDescent="0.25">
      <c r="A26" s="184"/>
      <c r="B26" s="185"/>
      <c r="C26" s="185"/>
      <c r="D26" s="185"/>
      <c r="E26" s="185"/>
      <c r="F26" s="185"/>
      <c r="G26" s="186"/>
      <c r="H26" s="15">
        <f>SUM(H19:H25)</f>
        <v>3535.67</v>
      </c>
      <c r="I26" s="10"/>
    </row>
    <row r="27" spans="1:9" x14ac:dyDescent="0.25">
      <c r="A27" s="175">
        <v>2412</v>
      </c>
      <c r="B27" s="178">
        <v>42219</v>
      </c>
      <c r="C27" s="181" t="s">
        <v>22</v>
      </c>
      <c r="D27" s="181" t="s">
        <v>38</v>
      </c>
      <c r="E27" s="7" t="s">
        <v>31</v>
      </c>
      <c r="F27" s="4">
        <v>5</v>
      </c>
      <c r="G27" s="8">
        <v>63.75</v>
      </c>
      <c r="H27" s="9">
        <f t="shared" ref="H27:H33" si="1">F27*G27</f>
        <v>318.75</v>
      </c>
      <c r="I27" s="115" t="s">
        <v>9</v>
      </c>
    </row>
    <row r="28" spans="1:9" x14ac:dyDescent="0.25">
      <c r="A28" s="176"/>
      <c r="B28" s="179"/>
      <c r="C28" s="182"/>
      <c r="D28" s="182"/>
      <c r="E28" s="7" t="s">
        <v>33</v>
      </c>
      <c r="F28" s="4">
        <v>6</v>
      </c>
      <c r="G28" s="8">
        <v>203.25</v>
      </c>
      <c r="H28" s="9">
        <f t="shared" si="1"/>
        <v>1219.5</v>
      </c>
      <c r="I28" s="115"/>
    </row>
    <row r="29" spans="1:9" x14ac:dyDescent="0.25">
      <c r="A29" s="176"/>
      <c r="B29" s="179"/>
      <c r="C29" s="182"/>
      <c r="D29" s="182"/>
      <c r="E29" s="7" t="s">
        <v>32</v>
      </c>
      <c r="F29" s="4">
        <v>2</v>
      </c>
      <c r="G29" s="8">
        <v>692.3</v>
      </c>
      <c r="H29" s="9">
        <f t="shared" si="1"/>
        <v>1384.6</v>
      </c>
      <c r="I29" s="115"/>
    </row>
    <row r="30" spans="1:9" ht="31.5" x14ac:dyDescent="0.25">
      <c r="A30" s="176"/>
      <c r="B30" s="179"/>
      <c r="C30" s="182"/>
      <c r="D30" s="182"/>
      <c r="E30" s="7" t="s">
        <v>36</v>
      </c>
      <c r="F30" s="4">
        <v>3</v>
      </c>
      <c r="G30" s="8">
        <v>100</v>
      </c>
      <c r="H30" s="9">
        <f t="shared" si="1"/>
        <v>300</v>
      </c>
      <c r="I30" s="115"/>
    </row>
    <row r="31" spans="1:9" ht="21" x14ac:dyDescent="0.25">
      <c r="A31" s="176"/>
      <c r="B31" s="179"/>
      <c r="C31" s="182"/>
      <c r="D31" s="182"/>
      <c r="E31" s="7" t="s">
        <v>35</v>
      </c>
      <c r="F31" s="4">
        <v>3</v>
      </c>
      <c r="G31" s="8">
        <v>100</v>
      </c>
      <c r="H31" s="9">
        <f t="shared" si="1"/>
        <v>300</v>
      </c>
      <c r="I31" s="115"/>
    </row>
    <row r="32" spans="1:9" ht="31.5" x14ac:dyDescent="0.25">
      <c r="A32" s="176"/>
      <c r="B32" s="179"/>
      <c r="C32" s="182"/>
      <c r="D32" s="182"/>
      <c r="E32" s="7" t="s">
        <v>37</v>
      </c>
      <c r="F32" s="4">
        <v>3</v>
      </c>
      <c r="G32" s="8">
        <v>100</v>
      </c>
      <c r="H32" s="9">
        <f t="shared" si="1"/>
        <v>300</v>
      </c>
      <c r="I32" s="115"/>
    </row>
    <row r="33" spans="1:9" ht="21" x14ac:dyDescent="0.25">
      <c r="A33" s="177"/>
      <c r="B33" s="180"/>
      <c r="C33" s="183"/>
      <c r="D33" s="183"/>
      <c r="E33" s="7" t="s">
        <v>34</v>
      </c>
      <c r="F33" s="4">
        <v>5</v>
      </c>
      <c r="G33" s="8">
        <v>140</v>
      </c>
      <c r="H33" s="9">
        <f t="shared" si="1"/>
        <v>700</v>
      </c>
      <c r="I33" s="116"/>
    </row>
    <row r="34" spans="1:9" x14ac:dyDescent="0.25">
      <c r="A34" s="184"/>
      <c r="B34" s="185"/>
      <c r="C34" s="185"/>
      <c r="D34" s="185"/>
      <c r="E34" s="185"/>
      <c r="F34" s="185"/>
      <c r="G34" s="186"/>
      <c r="H34" s="15">
        <f>SUM(H27:H33)</f>
        <v>4522.8500000000004</v>
      </c>
      <c r="I34" s="10"/>
    </row>
    <row r="35" spans="1:9" ht="105" x14ac:dyDescent="0.25">
      <c r="A35" s="4">
        <v>2413</v>
      </c>
      <c r="B35" s="5">
        <v>42219</v>
      </c>
      <c r="C35" s="7" t="s">
        <v>39</v>
      </c>
      <c r="D35" s="7" t="s">
        <v>40</v>
      </c>
      <c r="E35" s="7" t="s">
        <v>41</v>
      </c>
      <c r="F35" s="4">
        <v>1</v>
      </c>
      <c r="G35" s="8">
        <v>7100</v>
      </c>
      <c r="H35" s="9">
        <f t="shared" ref="H35:H50" si="2">F35*G35</f>
        <v>7100</v>
      </c>
      <c r="I35" s="25" t="s">
        <v>9</v>
      </c>
    </row>
    <row r="36" spans="1:9" x14ac:dyDescent="0.25">
      <c r="A36" s="187"/>
      <c r="B36" s="188"/>
      <c r="C36" s="188"/>
      <c r="D36" s="188"/>
      <c r="E36" s="188"/>
      <c r="F36" s="188"/>
      <c r="G36" s="189"/>
      <c r="H36" s="15">
        <f>SUM(H35)</f>
        <v>7100</v>
      </c>
      <c r="I36" s="10"/>
    </row>
    <row r="37" spans="1:9" ht="139.5" customHeight="1" x14ac:dyDescent="0.25">
      <c r="A37" s="4">
        <v>2414</v>
      </c>
      <c r="B37" s="5">
        <v>42219</v>
      </c>
      <c r="C37" s="7" t="s">
        <v>42</v>
      </c>
      <c r="D37" s="7" t="s">
        <v>43</v>
      </c>
      <c r="E37" s="7" t="s">
        <v>44</v>
      </c>
      <c r="F37" s="4">
        <v>12000</v>
      </c>
      <c r="G37" s="8">
        <v>7</v>
      </c>
      <c r="H37" s="9">
        <f t="shared" si="2"/>
        <v>84000</v>
      </c>
      <c r="I37" s="114" t="s">
        <v>9</v>
      </c>
    </row>
    <row r="38" spans="1:9" ht="142.5" customHeight="1" x14ac:dyDescent="0.25">
      <c r="A38" s="4">
        <v>2414</v>
      </c>
      <c r="B38" s="5">
        <v>42219</v>
      </c>
      <c r="C38" s="7" t="s">
        <v>42</v>
      </c>
      <c r="D38" s="7" t="s">
        <v>43</v>
      </c>
      <c r="E38" s="7" t="s">
        <v>45</v>
      </c>
      <c r="F38" s="4">
        <v>500</v>
      </c>
      <c r="G38" s="8">
        <v>12</v>
      </c>
      <c r="H38" s="9">
        <f t="shared" si="2"/>
        <v>6000</v>
      </c>
      <c r="I38" s="116"/>
    </row>
    <row r="39" spans="1:9" x14ac:dyDescent="0.25">
      <c r="A39" s="187"/>
      <c r="B39" s="189"/>
      <c r="C39" s="12"/>
      <c r="D39" s="12"/>
      <c r="E39" s="12"/>
      <c r="F39" s="13"/>
      <c r="G39" s="14"/>
      <c r="H39" s="15">
        <f>SUM(H37:H38)</f>
        <v>90000</v>
      </c>
      <c r="I39" s="10"/>
    </row>
    <row r="40" spans="1:9" x14ac:dyDescent="0.25">
      <c r="A40" s="175">
        <v>2415</v>
      </c>
      <c r="B40" s="178">
        <v>42220</v>
      </c>
      <c r="C40" s="181" t="s">
        <v>46</v>
      </c>
      <c r="D40" s="181" t="s">
        <v>47</v>
      </c>
      <c r="E40" s="7" t="s">
        <v>50</v>
      </c>
      <c r="F40" s="4">
        <v>50</v>
      </c>
      <c r="G40" s="8">
        <v>25</v>
      </c>
      <c r="H40" s="9">
        <f t="shared" si="2"/>
        <v>1250</v>
      </c>
      <c r="I40" s="114" t="s">
        <v>9</v>
      </c>
    </row>
    <row r="41" spans="1:9" ht="26.25" customHeight="1" x14ac:dyDescent="0.25">
      <c r="A41" s="176"/>
      <c r="B41" s="179"/>
      <c r="C41" s="182"/>
      <c r="D41" s="182"/>
      <c r="E41" s="7" t="s">
        <v>51</v>
      </c>
      <c r="F41" s="4">
        <v>50</v>
      </c>
      <c r="G41" s="8">
        <v>50</v>
      </c>
      <c r="H41" s="9">
        <f t="shared" si="2"/>
        <v>2500</v>
      </c>
      <c r="I41" s="115"/>
    </row>
    <row r="42" spans="1:9" ht="20.25" customHeight="1" x14ac:dyDescent="0.25">
      <c r="A42" s="176"/>
      <c r="B42" s="179"/>
      <c r="C42" s="182"/>
      <c r="D42" s="182"/>
      <c r="E42" s="7" t="s">
        <v>48</v>
      </c>
      <c r="F42" s="4">
        <v>60</v>
      </c>
      <c r="G42" s="8">
        <v>33</v>
      </c>
      <c r="H42" s="9">
        <f t="shared" si="2"/>
        <v>1980</v>
      </c>
      <c r="I42" s="115"/>
    </row>
    <row r="43" spans="1:9" ht="30.75" customHeight="1" x14ac:dyDescent="0.25">
      <c r="A43" s="177"/>
      <c r="B43" s="180"/>
      <c r="C43" s="183"/>
      <c r="D43" s="183"/>
      <c r="E43" s="7" t="s">
        <v>49</v>
      </c>
      <c r="F43" s="4">
        <v>16</v>
      </c>
      <c r="G43" s="8">
        <v>600</v>
      </c>
      <c r="H43" s="9">
        <f t="shared" si="2"/>
        <v>9600</v>
      </c>
      <c r="I43" s="116"/>
    </row>
    <row r="44" spans="1:9" x14ac:dyDescent="0.25">
      <c r="A44" s="184"/>
      <c r="B44" s="186"/>
      <c r="C44" s="11"/>
      <c r="D44" s="11"/>
      <c r="E44" s="12"/>
      <c r="F44" s="13"/>
      <c r="G44" s="14"/>
      <c r="H44" s="15">
        <f>SUM(H40:H43)</f>
        <v>15330</v>
      </c>
      <c r="I44" s="10"/>
    </row>
    <row r="45" spans="1:9" ht="367.5" x14ac:dyDescent="0.25">
      <c r="A45" s="175">
        <v>2417</v>
      </c>
      <c r="B45" s="178">
        <v>42221</v>
      </c>
      <c r="C45" s="190" t="s">
        <v>52</v>
      </c>
      <c r="D45" s="190" t="s">
        <v>53</v>
      </c>
      <c r="E45" s="7" t="s">
        <v>54</v>
      </c>
      <c r="F45" s="4">
        <v>1</v>
      </c>
      <c r="G45" s="8">
        <v>30996</v>
      </c>
      <c r="H45" s="9">
        <f t="shared" si="2"/>
        <v>30996</v>
      </c>
      <c r="I45" s="114" t="s">
        <v>9</v>
      </c>
    </row>
    <row r="46" spans="1:9" ht="42" x14ac:dyDescent="0.25">
      <c r="A46" s="177"/>
      <c r="B46" s="180"/>
      <c r="C46" s="191"/>
      <c r="D46" s="191"/>
      <c r="E46" s="7" t="s">
        <v>55</v>
      </c>
      <c r="F46" s="4">
        <v>1</v>
      </c>
      <c r="G46" s="8">
        <v>26568</v>
      </c>
      <c r="H46" s="9">
        <f t="shared" si="2"/>
        <v>26568</v>
      </c>
      <c r="I46" s="116"/>
    </row>
    <row r="47" spans="1:9" x14ac:dyDescent="0.25">
      <c r="A47" s="187"/>
      <c r="B47" s="189"/>
      <c r="C47" s="12"/>
      <c r="D47" s="12"/>
      <c r="E47" s="12"/>
      <c r="F47" s="13"/>
      <c r="G47" s="14"/>
      <c r="H47" s="15">
        <f>SUM(H45:H46)</f>
        <v>57564</v>
      </c>
      <c r="I47" s="10"/>
    </row>
    <row r="48" spans="1:9" ht="139.5" customHeight="1" x14ac:dyDescent="0.25">
      <c r="A48" s="4">
        <v>2418</v>
      </c>
      <c r="B48" s="5">
        <v>42222</v>
      </c>
      <c r="C48" s="7" t="s">
        <v>56</v>
      </c>
      <c r="D48" s="7" t="s">
        <v>57</v>
      </c>
      <c r="E48" s="7" t="s">
        <v>58</v>
      </c>
      <c r="F48" s="4">
        <v>1</v>
      </c>
      <c r="G48" s="8">
        <v>27500</v>
      </c>
      <c r="H48" s="9">
        <f t="shared" si="2"/>
        <v>27500</v>
      </c>
      <c r="I48" s="25" t="s">
        <v>9</v>
      </c>
    </row>
    <row r="49" spans="1:9" ht="15.75" customHeight="1" x14ac:dyDescent="0.25">
      <c r="A49" s="187"/>
      <c r="B49" s="189"/>
      <c r="C49" s="12"/>
      <c r="D49" s="12"/>
      <c r="E49" s="12"/>
      <c r="F49" s="13"/>
      <c r="G49" s="14"/>
      <c r="H49" s="15">
        <f>SUM(H48)</f>
        <v>27500</v>
      </c>
      <c r="I49" s="10"/>
    </row>
    <row r="50" spans="1:9" ht="103.5" customHeight="1" x14ac:dyDescent="0.25">
      <c r="A50" s="4">
        <v>2419</v>
      </c>
      <c r="B50" s="5">
        <v>42222</v>
      </c>
      <c r="C50" s="7" t="s">
        <v>42</v>
      </c>
      <c r="D50" s="7" t="s">
        <v>59</v>
      </c>
      <c r="E50" s="6" t="s">
        <v>60</v>
      </c>
      <c r="F50" s="4">
        <v>1</v>
      </c>
      <c r="G50" s="8">
        <v>1858</v>
      </c>
      <c r="H50" s="9">
        <f t="shared" si="2"/>
        <v>1858</v>
      </c>
      <c r="I50" s="25" t="s">
        <v>9</v>
      </c>
    </row>
    <row r="51" spans="1:9" x14ac:dyDescent="0.25">
      <c r="A51" s="187"/>
      <c r="B51" s="189"/>
      <c r="C51" s="12"/>
      <c r="D51" s="12"/>
      <c r="E51" s="12"/>
      <c r="F51" s="13"/>
      <c r="G51" s="14"/>
      <c r="H51" s="15">
        <f>SUM(H50)</f>
        <v>1858</v>
      </c>
      <c r="I51" s="10"/>
    </row>
    <row r="52" spans="1:9" ht="275.25" customHeight="1" x14ac:dyDescent="0.25">
      <c r="A52" s="16">
        <v>2420</v>
      </c>
      <c r="B52" s="17">
        <v>42222</v>
      </c>
      <c r="C52" s="18" t="s">
        <v>61</v>
      </c>
      <c r="D52" s="18" t="s">
        <v>59</v>
      </c>
      <c r="E52" s="18" t="s">
        <v>62</v>
      </c>
      <c r="F52" s="16">
        <v>3</v>
      </c>
      <c r="G52" s="19">
        <v>3554</v>
      </c>
      <c r="H52" s="20">
        <f>F52*G52</f>
        <v>10662</v>
      </c>
      <c r="I52" s="25" t="s">
        <v>9</v>
      </c>
    </row>
    <row r="53" spans="1:9" x14ac:dyDescent="0.25">
      <c r="A53" s="125"/>
      <c r="B53" s="127"/>
      <c r="C53" s="10"/>
      <c r="D53" s="10"/>
      <c r="E53" s="10"/>
      <c r="F53" s="10"/>
      <c r="G53" s="10"/>
      <c r="H53" s="21">
        <f>SUM(H52)</f>
        <v>10662</v>
      </c>
      <c r="I53" s="10"/>
    </row>
    <row r="54" spans="1:9" ht="94.5" x14ac:dyDescent="0.25">
      <c r="A54" s="26">
        <v>2421</v>
      </c>
      <c r="B54" s="31">
        <v>42222</v>
      </c>
      <c r="C54" s="29" t="s">
        <v>64</v>
      </c>
      <c r="D54" s="30" t="s">
        <v>65</v>
      </c>
      <c r="E54" s="30" t="s">
        <v>66</v>
      </c>
      <c r="F54" s="26">
        <v>600</v>
      </c>
      <c r="G54" s="27">
        <v>131</v>
      </c>
      <c r="H54" s="28">
        <f>F54*G54</f>
        <v>78600</v>
      </c>
      <c r="I54" s="25" t="s">
        <v>9</v>
      </c>
    </row>
    <row r="55" spans="1:9" x14ac:dyDescent="0.25">
      <c r="A55" s="147"/>
      <c r="B55" s="148"/>
      <c r="C55" s="148"/>
      <c r="D55" s="148"/>
      <c r="E55" s="148"/>
      <c r="F55" s="148"/>
      <c r="G55" s="149"/>
      <c r="H55" s="32">
        <f>SUM(H54)</f>
        <v>78600</v>
      </c>
      <c r="I55" s="10"/>
    </row>
    <row r="56" spans="1:9" ht="115.5" x14ac:dyDescent="0.25">
      <c r="A56" s="26">
        <v>2422</v>
      </c>
      <c r="B56" s="31">
        <v>42222</v>
      </c>
      <c r="C56" s="29" t="s">
        <v>67</v>
      </c>
      <c r="D56" s="30" t="s">
        <v>59</v>
      </c>
      <c r="E56" s="30" t="s">
        <v>68</v>
      </c>
      <c r="F56" s="26">
        <v>74</v>
      </c>
      <c r="G56" s="27">
        <v>7785.06</v>
      </c>
      <c r="H56" s="28">
        <f>F56*G56</f>
        <v>576094.44000000006</v>
      </c>
      <c r="I56" s="114" t="s">
        <v>9</v>
      </c>
    </row>
    <row r="57" spans="1:9" ht="115.5" x14ac:dyDescent="0.25">
      <c r="A57" s="26">
        <v>2422</v>
      </c>
      <c r="B57" s="31">
        <v>42222</v>
      </c>
      <c r="C57" s="29" t="s">
        <v>67</v>
      </c>
      <c r="D57" s="30" t="s">
        <v>59</v>
      </c>
      <c r="E57" s="30" t="s">
        <v>69</v>
      </c>
      <c r="F57" s="26">
        <v>7</v>
      </c>
      <c r="G57" s="27">
        <v>2491.21</v>
      </c>
      <c r="H57" s="28">
        <f>F57*G57</f>
        <v>17438.47</v>
      </c>
      <c r="I57" s="116"/>
    </row>
    <row r="58" spans="1:9" x14ac:dyDescent="0.25">
      <c r="A58" s="147"/>
      <c r="B58" s="148"/>
      <c r="C58" s="148"/>
      <c r="D58" s="148"/>
      <c r="E58" s="148"/>
      <c r="F58" s="148"/>
      <c r="G58" s="149"/>
      <c r="H58" s="32">
        <f>SUM(H56:H57)</f>
        <v>593532.91</v>
      </c>
      <c r="I58" s="10"/>
    </row>
    <row r="59" spans="1:9" ht="52.5" x14ac:dyDescent="0.25">
      <c r="A59" s="26">
        <v>2423</v>
      </c>
      <c r="B59" s="31">
        <v>42222</v>
      </c>
      <c r="C59" s="29" t="s">
        <v>70</v>
      </c>
      <c r="D59" s="30" t="s">
        <v>71</v>
      </c>
      <c r="E59" s="30" t="s">
        <v>72</v>
      </c>
      <c r="F59" s="26">
        <v>4</v>
      </c>
      <c r="G59" s="27">
        <v>4900</v>
      </c>
      <c r="H59" s="28">
        <f>F59*G59</f>
        <v>19600</v>
      </c>
      <c r="I59" s="43" t="s">
        <v>9</v>
      </c>
    </row>
    <row r="60" spans="1:9" x14ac:dyDescent="0.25">
      <c r="A60" s="147"/>
      <c r="B60" s="148"/>
      <c r="C60" s="148"/>
      <c r="D60" s="148"/>
      <c r="E60" s="148"/>
      <c r="F60" s="148"/>
      <c r="G60" s="149"/>
      <c r="H60" s="32">
        <f>SUM(H59:H59)</f>
        <v>19600</v>
      </c>
      <c r="I60" s="10"/>
    </row>
    <row r="61" spans="1:9" ht="42" x14ac:dyDescent="0.25">
      <c r="A61" s="119">
        <v>2424</v>
      </c>
      <c r="B61" s="121">
        <v>42222</v>
      </c>
      <c r="C61" s="140" t="s">
        <v>70</v>
      </c>
      <c r="D61" s="140" t="s">
        <v>77</v>
      </c>
      <c r="E61" s="30" t="s">
        <v>75</v>
      </c>
      <c r="F61" s="26">
        <v>1</v>
      </c>
      <c r="G61" s="27">
        <v>4337.9399999999996</v>
      </c>
      <c r="H61" s="28">
        <f>F61*G61</f>
        <v>4337.9399999999996</v>
      </c>
      <c r="I61" s="114" t="s">
        <v>9</v>
      </c>
    </row>
    <row r="62" spans="1:9" ht="42" x14ac:dyDescent="0.25">
      <c r="A62" s="128"/>
      <c r="B62" s="129"/>
      <c r="C62" s="142"/>
      <c r="D62" s="142"/>
      <c r="E62" s="30" t="s">
        <v>74</v>
      </c>
      <c r="F62" s="26">
        <v>2</v>
      </c>
      <c r="G62" s="27">
        <v>6305.73</v>
      </c>
      <c r="H62" s="28">
        <f>F62*G62</f>
        <v>12611.46</v>
      </c>
      <c r="I62" s="115"/>
    </row>
    <row r="63" spans="1:9" ht="52.5" x14ac:dyDescent="0.25">
      <c r="A63" s="128"/>
      <c r="B63" s="129"/>
      <c r="C63" s="142"/>
      <c r="D63" s="142"/>
      <c r="E63" s="30" t="s">
        <v>73</v>
      </c>
      <c r="F63" s="26">
        <v>5</v>
      </c>
      <c r="G63" s="27">
        <v>4528.66</v>
      </c>
      <c r="H63" s="28">
        <f>F63*G63</f>
        <v>22643.3</v>
      </c>
      <c r="I63" s="115"/>
    </row>
    <row r="64" spans="1:9" ht="42" x14ac:dyDescent="0.25">
      <c r="A64" s="120"/>
      <c r="B64" s="122"/>
      <c r="C64" s="141"/>
      <c r="D64" s="141"/>
      <c r="E64" s="30" t="s">
        <v>76</v>
      </c>
      <c r="F64" s="26">
        <v>10</v>
      </c>
      <c r="G64" s="27">
        <v>3643.43</v>
      </c>
      <c r="H64" s="28">
        <f>F64*G64</f>
        <v>36434.299999999996</v>
      </c>
      <c r="I64" s="116"/>
    </row>
    <row r="65" spans="1:9" x14ac:dyDescent="0.25">
      <c r="A65" s="147"/>
      <c r="B65" s="148"/>
      <c r="C65" s="148"/>
      <c r="D65" s="148"/>
      <c r="E65" s="148"/>
      <c r="F65" s="148"/>
      <c r="G65" s="149"/>
      <c r="H65" s="32">
        <f>SUM(H61:H64)</f>
        <v>76027</v>
      </c>
      <c r="I65" s="10"/>
    </row>
    <row r="66" spans="1:9" ht="21" x14ac:dyDescent="0.25">
      <c r="A66" s="119">
        <v>2425</v>
      </c>
      <c r="B66" s="121">
        <v>42223</v>
      </c>
      <c r="C66" s="140" t="s">
        <v>78</v>
      </c>
      <c r="D66" s="140" t="s">
        <v>79</v>
      </c>
      <c r="E66" s="30" t="s">
        <v>91</v>
      </c>
      <c r="F66" s="26">
        <v>8</v>
      </c>
      <c r="G66" s="27">
        <v>290</v>
      </c>
      <c r="H66" s="28">
        <f>F66*G66</f>
        <v>2320</v>
      </c>
      <c r="I66" s="114" t="s">
        <v>9</v>
      </c>
    </row>
    <row r="67" spans="1:9" ht="21" x14ac:dyDescent="0.25">
      <c r="A67" s="128"/>
      <c r="B67" s="129"/>
      <c r="C67" s="142"/>
      <c r="D67" s="142"/>
      <c r="E67" s="30" t="s">
        <v>85</v>
      </c>
      <c r="F67" s="26">
        <v>6</v>
      </c>
      <c r="G67" s="27">
        <v>1015</v>
      </c>
      <c r="H67" s="28">
        <f>F67*G67</f>
        <v>6090</v>
      </c>
      <c r="I67" s="115"/>
    </row>
    <row r="68" spans="1:9" ht="21" x14ac:dyDescent="0.25">
      <c r="A68" s="128"/>
      <c r="B68" s="129"/>
      <c r="C68" s="142"/>
      <c r="D68" s="142"/>
      <c r="E68" s="30" t="s">
        <v>84</v>
      </c>
      <c r="F68" s="26">
        <v>8</v>
      </c>
      <c r="G68" s="27">
        <v>1595</v>
      </c>
      <c r="H68" s="28">
        <f>F68*G68</f>
        <v>12760</v>
      </c>
      <c r="I68" s="115"/>
    </row>
    <row r="69" spans="1:9" ht="31.5" x14ac:dyDescent="0.25">
      <c r="A69" s="128"/>
      <c r="B69" s="129"/>
      <c r="C69" s="142"/>
      <c r="D69" s="142"/>
      <c r="E69" s="30" t="s">
        <v>93</v>
      </c>
      <c r="F69" s="26">
        <v>6</v>
      </c>
      <c r="G69" s="27">
        <v>1015</v>
      </c>
      <c r="H69" s="28">
        <f>F69*G69</f>
        <v>6090</v>
      </c>
      <c r="I69" s="115"/>
    </row>
    <row r="70" spans="1:9" ht="31.5" x14ac:dyDescent="0.25">
      <c r="A70" s="120"/>
      <c r="B70" s="122"/>
      <c r="C70" s="141"/>
      <c r="D70" s="141"/>
      <c r="E70" s="30" t="s">
        <v>92</v>
      </c>
      <c r="F70" s="26">
        <v>6</v>
      </c>
      <c r="G70" s="27">
        <v>1015</v>
      </c>
      <c r="H70" s="28">
        <f>F70*G70</f>
        <v>6090</v>
      </c>
      <c r="I70" s="116"/>
    </row>
    <row r="71" spans="1:9" x14ac:dyDescent="0.25">
      <c r="A71" s="147"/>
      <c r="B71" s="148"/>
      <c r="C71" s="148"/>
      <c r="D71" s="148"/>
      <c r="E71" s="148"/>
      <c r="F71" s="148"/>
      <c r="G71" s="149"/>
      <c r="H71" s="32">
        <f>SUM(H66:H70)</f>
        <v>33350</v>
      </c>
      <c r="I71" s="10"/>
    </row>
    <row r="72" spans="1:9" ht="21" x14ac:dyDescent="0.25">
      <c r="A72" s="26">
        <v>2426</v>
      </c>
      <c r="B72" s="31">
        <v>42223</v>
      </c>
      <c r="C72" s="29" t="s">
        <v>78</v>
      </c>
      <c r="D72" s="30" t="s">
        <v>94</v>
      </c>
      <c r="E72" s="30" t="s">
        <v>81</v>
      </c>
      <c r="F72" s="26">
        <v>8</v>
      </c>
      <c r="G72" s="27">
        <v>970</v>
      </c>
      <c r="H72" s="28">
        <f>F72*G72</f>
        <v>7760</v>
      </c>
      <c r="I72" s="54" t="s">
        <v>9</v>
      </c>
    </row>
    <row r="73" spans="1:9" x14ac:dyDescent="0.25">
      <c r="A73" s="147"/>
      <c r="B73" s="148"/>
      <c r="C73" s="148"/>
      <c r="D73" s="148"/>
      <c r="E73" s="148"/>
      <c r="F73" s="148"/>
      <c r="G73" s="149"/>
      <c r="H73" s="32">
        <f>SUM(H72:H72)</f>
        <v>7760</v>
      </c>
      <c r="I73" s="10"/>
    </row>
    <row r="74" spans="1:9" ht="21" x14ac:dyDescent="0.25">
      <c r="A74" s="119">
        <v>2427</v>
      </c>
      <c r="B74" s="121">
        <v>42223</v>
      </c>
      <c r="C74" s="140" t="s">
        <v>78</v>
      </c>
      <c r="D74" s="140" t="s">
        <v>95</v>
      </c>
      <c r="E74" s="30" t="s">
        <v>89</v>
      </c>
      <c r="F74" s="26">
        <v>20</v>
      </c>
      <c r="G74" s="27">
        <v>327.7</v>
      </c>
      <c r="H74" s="28">
        <f>F74*G74</f>
        <v>6554</v>
      </c>
      <c r="I74" s="114" t="s">
        <v>9</v>
      </c>
    </row>
    <row r="75" spans="1:9" x14ac:dyDescent="0.25">
      <c r="A75" s="128"/>
      <c r="B75" s="129"/>
      <c r="C75" s="142"/>
      <c r="D75" s="142"/>
      <c r="E75" s="30" t="s">
        <v>83</v>
      </c>
      <c r="F75" s="26">
        <v>4</v>
      </c>
      <c r="G75" s="27">
        <v>210.18</v>
      </c>
      <c r="H75" s="28">
        <f>F75*G75</f>
        <v>840.72</v>
      </c>
      <c r="I75" s="115"/>
    </row>
    <row r="76" spans="1:9" x14ac:dyDescent="0.25">
      <c r="A76" s="128"/>
      <c r="B76" s="129"/>
      <c r="C76" s="142"/>
      <c r="D76" s="142"/>
      <c r="E76" s="30" t="s">
        <v>90</v>
      </c>
      <c r="F76" s="26">
        <v>4</v>
      </c>
      <c r="G76" s="27">
        <v>210.18</v>
      </c>
      <c r="H76" s="28">
        <f>F76*G76</f>
        <v>840.72</v>
      </c>
      <c r="I76" s="115"/>
    </row>
    <row r="77" spans="1:9" x14ac:dyDescent="0.25">
      <c r="A77" s="128"/>
      <c r="B77" s="129"/>
      <c r="C77" s="142"/>
      <c r="D77" s="142"/>
      <c r="E77" s="30" t="s">
        <v>88</v>
      </c>
      <c r="F77" s="26">
        <v>4</v>
      </c>
      <c r="G77" s="27">
        <v>210.18</v>
      </c>
      <c r="H77" s="28">
        <f>F77*G77</f>
        <v>840.72</v>
      </c>
      <c r="I77" s="115"/>
    </row>
    <row r="78" spans="1:9" x14ac:dyDescent="0.25">
      <c r="A78" s="120"/>
      <c r="B78" s="122"/>
      <c r="C78" s="141"/>
      <c r="D78" s="141"/>
      <c r="E78" s="30" t="s">
        <v>82</v>
      </c>
      <c r="F78" s="26">
        <v>8</v>
      </c>
      <c r="G78" s="27">
        <v>258.77</v>
      </c>
      <c r="H78" s="28">
        <f>F78*G78</f>
        <v>2070.16</v>
      </c>
      <c r="I78" s="116"/>
    </row>
    <row r="79" spans="1:9" x14ac:dyDescent="0.25">
      <c r="A79" s="147"/>
      <c r="B79" s="148"/>
      <c r="C79" s="148"/>
      <c r="D79" s="148"/>
      <c r="E79" s="148"/>
      <c r="F79" s="148"/>
      <c r="G79" s="149"/>
      <c r="H79" s="32">
        <f>SUM(H74:H78)</f>
        <v>11146.32</v>
      </c>
      <c r="I79" s="10"/>
    </row>
    <row r="80" spans="1:9" ht="21" x14ac:dyDescent="0.25">
      <c r="A80" s="26">
        <v>2428</v>
      </c>
      <c r="B80" s="31">
        <v>42223</v>
      </c>
      <c r="C80" s="29" t="s">
        <v>78</v>
      </c>
      <c r="D80" s="30" t="s">
        <v>96</v>
      </c>
      <c r="E80" s="30" t="s">
        <v>80</v>
      </c>
      <c r="F80" s="26">
        <v>2</v>
      </c>
      <c r="G80" s="27">
        <v>1326</v>
      </c>
      <c r="H80" s="28">
        <f>F80*G80</f>
        <v>2652</v>
      </c>
      <c r="I80" s="55" t="s">
        <v>9</v>
      </c>
    </row>
    <row r="81" spans="1:9" x14ac:dyDescent="0.25">
      <c r="A81" s="147"/>
      <c r="B81" s="148"/>
      <c r="C81" s="148"/>
      <c r="D81" s="148"/>
      <c r="E81" s="148"/>
      <c r="F81" s="148"/>
      <c r="G81" s="149"/>
      <c r="H81" s="32">
        <f>SUM(H80:H80)</f>
        <v>2652</v>
      </c>
      <c r="I81" s="10"/>
    </row>
    <row r="82" spans="1:9" ht="21" x14ac:dyDescent="0.25">
      <c r="A82" s="119">
        <v>2429</v>
      </c>
      <c r="B82" s="121">
        <v>42223</v>
      </c>
      <c r="C82" s="140" t="s">
        <v>78</v>
      </c>
      <c r="D82" s="140" t="s">
        <v>97</v>
      </c>
      <c r="E82" s="30" t="s">
        <v>87</v>
      </c>
      <c r="F82" s="26">
        <v>7</v>
      </c>
      <c r="G82" s="27">
        <v>308</v>
      </c>
      <c r="H82" s="28">
        <f>F82*G82</f>
        <v>2156</v>
      </c>
      <c r="I82" s="138" t="s">
        <v>9</v>
      </c>
    </row>
    <row r="83" spans="1:9" ht="21" x14ac:dyDescent="0.25">
      <c r="A83" s="120"/>
      <c r="B83" s="122"/>
      <c r="C83" s="141"/>
      <c r="D83" s="141"/>
      <c r="E83" s="30" t="s">
        <v>86</v>
      </c>
      <c r="F83" s="26">
        <v>15</v>
      </c>
      <c r="G83" s="27">
        <v>217</v>
      </c>
      <c r="H83" s="28">
        <f>F83*G83</f>
        <v>3255</v>
      </c>
      <c r="I83" s="143"/>
    </row>
    <row r="84" spans="1:9" x14ac:dyDescent="0.25">
      <c r="A84" s="147"/>
      <c r="B84" s="148"/>
      <c r="C84" s="148"/>
      <c r="D84" s="148"/>
      <c r="E84" s="148"/>
      <c r="F84" s="148"/>
      <c r="G84" s="149"/>
      <c r="H84" s="32">
        <f>SUM(H82:H83)</f>
        <v>5411</v>
      </c>
      <c r="I84" s="10"/>
    </row>
    <row r="85" spans="1:9" ht="115.5" x14ac:dyDescent="0.25">
      <c r="A85" s="26">
        <v>2431</v>
      </c>
      <c r="B85" s="31">
        <v>42223</v>
      </c>
      <c r="C85" s="29" t="s">
        <v>98</v>
      </c>
      <c r="D85" s="30" t="s">
        <v>59</v>
      </c>
      <c r="E85" s="30" t="s">
        <v>99</v>
      </c>
      <c r="F85" s="26">
        <v>3</v>
      </c>
      <c r="G85" s="27">
        <v>7785.06</v>
      </c>
      <c r="H85" s="28">
        <f>F85*G85</f>
        <v>23355.18</v>
      </c>
      <c r="I85" s="25" t="s">
        <v>9</v>
      </c>
    </row>
    <row r="86" spans="1:9" x14ac:dyDescent="0.25">
      <c r="A86" s="147"/>
      <c r="B86" s="148"/>
      <c r="C86" s="148"/>
      <c r="D86" s="148"/>
      <c r="E86" s="148"/>
      <c r="F86" s="148"/>
      <c r="G86" s="149"/>
      <c r="H86" s="32">
        <f>SUM(H85)</f>
        <v>23355.18</v>
      </c>
      <c r="I86" s="10"/>
    </row>
    <row r="87" spans="1:9" ht="63" x14ac:dyDescent="0.25">
      <c r="A87" s="119">
        <v>2432</v>
      </c>
      <c r="B87" s="121">
        <v>42224</v>
      </c>
      <c r="C87" s="140" t="s">
        <v>100</v>
      </c>
      <c r="D87" s="140" t="s">
        <v>101</v>
      </c>
      <c r="E87" s="30" t="s">
        <v>104</v>
      </c>
      <c r="F87" s="26">
        <v>30</v>
      </c>
      <c r="G87" s="27">
        <v>75</v>
      </c>
      <c r="H87" s="28">
        <f>F87*G87</f>
        <v>2250</v>
      </c>
      <c r="I87" s="114" t="s">
        <v>9</v>
      </c>
    </row>
    <row r="88" spans="1:9" ht="63" x14ac:dyDescent="0.25">
      <c r="A88" s="128"/>
      <c r="B88" s="129"/>
      <c r="C88" s="142"/>
      <c r="D88" s="142"/>
      <c r="E88" s="30" t="s">
        <v>103</v>
      </c>
      <c r="F88" s="26">
        <v>90</v>
      </c>
      <c r="G88" s="27">
        <v>75</v>
      </c>
      <c r="H88" s="28">
        <f>F88*G88</f>
        <v>6750</v>
      </c>
      <c r="I88" s="115"/>
    </row>
    <row r="89" spans="1:9" ht="63" x14ac:dyDescent="0.25">
      <c r="A89" s="128"/>
      <c r="B89" s="129"/>
      <c r="C89" s="142"/>
      <c r="D89" s="142"/>
      <c r="E89" s="30" t="s">
        <v>102</v>
      </c>
      <c r="F89" s="26">
        <v>70</v>
      </c>
      <c r="G89" s="27">
        <v>75</v>
      </c>
      <c r="H89" s="28">
        <f>F89*G89</f>
        <v>5250</v>
      </c>
      <c r="I89" s="115"/>
    </row>
    <row r="90" spans="1:9" ht="63" x14ac:dyDescent="0.25">
      <c r="A90" s="128"/>
      <c r="B90" s="129"/>
      <c r="C90" s="142"/>
      <c r="D90" s="142"/>
      <c r="E90" s="30" t="s">
        <v>105</v>
      </c>
      <c r="F90" s="26">
        <v>10</v>
      </c>
      <c r="G90" s="27">
        <v>75</v>
      </c>
      <c r="H90" s="28">
        <f>F90*G90</f>
        <v>750</v>
      </c>
      <c r="I90" s="115"/>
    </row>
    <row r="91" spans="1:9" ht="73.5" x14ac:dyDescent="0.25">
      <c r="A91" s="120"/>
      <c r="B91" s="122"/>
      <c r="C91" s="141"/>
      <c r="D91" s="141"/>
      <c r="E91" s="30" t="s">
        <v>106</v>
      </c>
      <c r="F91" s="26">
        <v>200</v>
      </c>
      <c r="G91" s="27">
        <v>135</v>
      </c>
      <c r="H91" s="28">
        <f>F91*G91</f>
        <v>27000</v>
      </c>
      <c r="I91" s="116"/>
    </row>
    <row r="92" spans="1:9" x14ac:dyDescent="0.25">
      <c r="A92" s="147"/>
      <c r="B92" s="148"/>
      <c r="C92" s="148"/>
      <c r="D92" s="148"/>
      <c r="E92" s="148"/>
      <c r="F92" s="148"/>
      <c r="G92" s="149"/>
      <c r="H92" s="32">
        <f>SUM(H87:H91)</f>
        <v>42000</v>
      </c>
      <c r="I92" s="10"/>
    </row>
    <row r="93" spans="1:9" ht="31.5" x14ac:dyDescent="0.25">
      <c r="A93" s="119">
        <v>2433</v>
      </c>
      <c r="B93" s="121">
        <v>42224</v>
      </c>
      <c r="C93" s="140" t="s">
        <v>100</v>
      </c>
      <c r="D93" s="150" t="s">
        <v>107</v>
      </c>
      <c r="E93" s="30" t="s">
        <v>110</v>
      </c>
      <c r="F93" s="26">
        <v>50</v>
      </c>
      <c r="G93" s="27">
        <v>25</v>
      </c>
      <c r="H93" s="28">
        <f>F93*G93</f>
        <v>1250</v>
      </c>
      <c r="I93" s="114" t="s">
        <v>9</v>
      </c>
    </row>
    <row r="94" spans="1:9" ht="42" x14ac:dyDescent="0.25">
      <c r="A94" s="128"/>
      <c r="B94" s="129"/>
      <c r="C94" s="142"/>
      <c r="D94" s="151"/>
      <c r="E94" s="30" t="s">
        <v>109</v>
      </c>
      <c r="F94" s="26">
        <v>3</v>
      </c>
      <c r="G94" s="27">
        <v>1350</v>
      </c>
      <c r="H94" s="28">
        <f>F94*G94</f>
        <v>4050</v>
      </c>
      <c r="I94" s="115"/>
    </row>
    <row r="95" spans="1:9" ht="63" x14ac:dyDescent="0.25">
      <c r="A95" s="128"/>
      <c r="B95" s="129"/>
      <c r="C95" s="142"/>
      <c r="D95" s="151"/>
      <c r="E95" s="30" t="s">
        <v>111</v>
      </c>
      <c r="F95" s="26">
        <v>200</v>
      </c>
      <c r="G95" s="27">
        <v>75</v>
      </c>
      <c r="H95" s="28">
        <f>F95*G95</f>
        <v>15000</v>
      </c>
      <c r="I95" s="115"/>
    </row>
    <row r="96" spans="1:9" ht="42" x14ac:dyDescent="0.25">
      <c r="A96" s="128"/>
      <c r="B96" s="129"/>
      <c r="C96" s="142"/>
      <c r="D96" s="151"/>
      <c r="E96" s="36" t="s">
        <v>108</v>
      </c>
      <c r="F96" s="68">
        <v>26</v>
      </c>
      <c r="G96" s="37">
        <v>25</v>
      </c>
      <c r="H96" s="38">
        <f>F96*G96</f>
        <v>650</v>
      </c>
      <c r="I96" s="115"/>
    </row>
    <row r="97" spans="1:9" x14ac:dyDescent="0.25">
      <c r="A97" s="160"/>
      <c r="B97" s="161"/>
      <c r="C97" s="161"/>
      <c r="D97" s="161"/>
      <c r="E97" s="161"/>
      <c r="F97" s="161"/>
      <c r="G97" s="162"/>
      <c r="H97" s="105">
        <f>SUM(H93:H96)</f>
        <v>20950</v>
      </c>
      <c r="I97" s="106"/>
    </row>
    <row r="98" spans="1:9" ht="84" x14ac:dyDescent="0.25">
      <c r="A98" s="163">
        <v>2434</v>
      </c>
      <c r="B98" s="166">
        <v>42224</v>
      </c>
      <c r="C98" s="169" t="s">
        <v>100</v>
      </c>
      <c r="D98" s="111" t="s">
        <v>626</v>
      </c>
      <c r="E98" s="107" t="s">
        <v>627</v>
      </c>
      <c r="F98" s="104">
        <v>200</v>
      </c>
      <c r="G98" s="87">
        <v>75</v>
      </c>
      <c r="H98" s="87">
        <f>F98*G98</f>
        <v>15000</v>
      </c>
      <c r="I98" s="114" t="s">
        <v>9</v>
      </c>
    </row>
    <row r="99" spans="1:9" ht="42" x14ac:dyDescent="0.25">
      <c r="A99" s="164"/>
      <c r="B99" s="167"/>
      <c r="C99" s="170"/>
      <c r="D99" s="112"/>
      <c r="E99" s="107" t="s">
        <v>628</v>
      </c>
      <c r="F99" s="104">
        <v>200</v>
      </c>
      <c r="G99" s="87">
        <v>25</v>
      </c>
      <c r="H99" s="87">
        <f>F99*G99</f>
        <v>5000</v>
      </c>
      <c r="I99" s="115"/>
    </row>
    <row r="100" spans="1:9" ht="63" x14ac:dyDescent="0.25">
      <c r="A100" s="165"/>
      <c r="B100" s="168"/>
      <c r="C100" s="171"/>
      <c r="D100" s="113"/>
      <c r="E100" s="107" t="s">
        <v>629</v>
      </c>
      <c r="F100" s="104">
        <v>200</v>
      </c>
      <c r="G100" s="87">
        <v>126</v>
      </c>
      <c r="H100" s="87">
        <f>F100*G100</f>
        <v>25200</v>
      </c>
      <c r="I100" s="116"/>
    </row>
    <row r="101" spans="1:9" x14ac:dyDescent="0.25">
      <c r="A101" s="172"/>
      <c r="B101" s="173"/>
      <c r="C101" s="173"/>
      <c r="D101" s="173"/>
      <c r="E101" s="173"/>
      <c r="F101" s="173"/>
      <c r="G101" s="174"/>
      <c r="H101" s="92">
        <f>SUM(H98:H100)</f>
        <v>45200</v>
      </c>
      <c r="I101" s="93"/>
    </row>
    <row r="102" spans="1:9" ht="63" x14ac:dyDescent="0.25">
      <c r="A102" s="26">
        <v>2435</v>
      </c>
      <c r="B102" s="31">
        <v>42226</v>
      </c>
      <c r="C102" s="29" t="s">
        <v>67</v>
      </c>
      <c r="D102" s="30" t="s">
        <v>112</v>
      </c>
      <c r="E102" s="30" t="s">
        <v>113</v>
      </c>
      <c r="F102" s="26">
        <v>90</v>
      </c>
      <c r="G102" s="27">
        <v>1000</v>
      </c>
      <c r="H102" s="28">
        <f>F102*G102</f>
        <v>90000</v>
      </c>
      <c r="I102" s="25" t="s">
        <v>9</v>
      </c>
    </row>
    <row r="103" spans="1:9" x14ac:dyDescent="0.25">
      <c r="A103" s="147"/>
      <c r="B103" s="148"/>
      <c r="C103" s="148"/>
      <c r="D103" s="148"/>
      <c r="E103" s="148"/>
      <c r="F103" s="148"/>
      <c r="G103" s="149"/>
      <c r="H103" s="32">
        <f>SUM(H102)</f>
        <v>90000</v>
      </c>
      <c r="I103" s="10"/>
    </row>
    <row r="104" spans="1:9" ht="21" x14ac:dyDescent="0.25">
      <c r="A104" s="119">
        <v>2436</v>
      </c>
      <c r="B104" s="121">
        <v>42226</v>
      </c>
      <c r="C104" s="150" t="s">
        <v>64</v>
      </c>
      <c r="D104" s="140" t="s">
        <v>114</v>
      </c>
      <c r="E104" s="30" t="s">
        <v>118</v>
      </c>
      <c r="F104" s="26">
        <v>20</v>
      </c>
      <c r="G104" s="27">
        <v>465</v>
      </c>
      <c r="H104" s="28">
        <f>F104*G104</f>
        <v>9300</v>
      </c>
      <c r="I104" s="114" t="s">
        <v>9</v>
      </c>
    </row>
    <row r="105" spans="1:9" ht="31.5" x14ac:dyDescent="0.25">
      <c r="A105" s="128"/>
      <c r="B105" s="129"/>
      <c r="C105" s="151"/>
      <c r="D105" s="142"/>
      <c r="E105" s="30" t="s">
        <v>117</v>
      </c>
      <c r="F105" s="26">
        <v>15</v>
      </c>
      <c r="G105" s="27">
        <v>179</v>
      </c>
      <c r="H105" s="28">
        <f>F105*G105</f>
        <v>2685</v>
      </c>
      <c r="I105" s="115"/>
    </row>
    <row r="106" spans="1:9" ht="21" x14ac:dyDescent="0.25">
      <c r="A106" s="128"/>
      <c r="B106" s="129"/>
      <c r="C106" s="151"/>
      <c r="D106" s="142"/>
      <c r="E106" s="30" t="s">
        <v>115</v>
      </c>
      <c r="F106" s="26">
        <v>35</v>
      </c>
      <c r="G106" s="27">
        <v>375</v>
      </c>
      <c r="H106" s="28">
        <f>F106*G106</f>
        <v>13125</v>
      </c>
      <c r="I106" s="115"/>
    </row>
    <row r="107" spans="1:9" ht="21" x14ac:dyDescent="0.25">
      <c r="A107" s="120"/>
      <c r="B107" s="122"/>
      <c r="C107" s="152"/>
      <c r="D107" s="141"/>
      <c r="E107" s="30" t="s">
        <v>116</v>
      </c>
      <c r="F107" s="26">
        <v>20</v>
      </c>
      <c r="G107" s="27">
        <v>559</v>
      </c>
      <c r="H107" s="28">
        <f>F107*G107</f>
        <v>11180</v>
      </c>
      <c r="I107" s="116"/>
    </row>
    <row r="108" spans="1:9" x14ac:dyDescent="0.25">
      <c r="A108" s="147"/>
      <c r="B108" s="148"/>
      <c r="C108" s="148"/>
      <c r="D108" s="148"/>
      <c r="E108" s="148"/>
      <c r="F108" s="148"/>
      <c r="G108" s="149"/>
      <c r="H108" s="32">
        <f>SUM(H104:H107)</f>
        <v>36290</v>
      </c>
      <c r="I108" s="10"/>
    </row>
    <row r="109" spans="1:9" ht="21" customHeight="1" x14ac:dyDescent="0.25">
      <c r="A109" s="119">
        <v>2437</v>
      </c>
      <c r="B109" s="121">
        <v>42226</v>
      </c>
      <c r="C109" s="150" t="s">
        <v>64</v>
      </c>
      <c r="D109" s="140" t="s">
        <v>114</v>
      </c>
      <c r="E109" s="30" t="s">
        <v>124</v>
      </c>
      <c r="F109" s="26">
        <v>50</v>
      </c>
      <c r="G109" s="27">
        <v>18</v>
      </c>
      <c r="H109" s="28">
        <f t="shared" ref="H109:H132" si="3">F109*G109</f>
        <v>900</v>
      </c>
      <c r="I109" s="114" t="s">
        <v>9</v>
      </c>
    </row>
    <row r="110" spans="1:9" ht="21" customHeight="1" x14ac:dyDescent="0.25">
      <c r="A110" s="128"/>
      <c r="B110" s="129"/>
      <c r="C110" s="151"/>
      <c r="D110" s="142"/>
      <c r="E110" s="30" t="s">
        <v>138</v>
      </c>
      <c r="F110" s="26">
        <v>40</v>
      </c>
      <c r="G110" s="27">
        <v>495</v>
      </c>
      <c r="H110" s="28">
        <f t="shared" si="3"/>
        <v>19800</v>
      </c>
      <c r="I110" s="115"/>
    </row>
    <row r="111" spans="1:9" ht="21" customHeight="1" x14ac:dyDescent="0.25">
      <c r="A111" s="128"/>
      <c r="B111" s="129"/>
      <c r="C111" s="151"/>
      <c r="D111" s="142"/>
      <c r="E111" s="30" t="s">
        <v>142</v>
      </c>
      <c r="F111" s="26">
        <v>10</v>
      </c>
      <c r="G111" s="27">
        <v>520</v>
      </c>
      <c r="H111" s="28">
        <f t="shared" si="3"/>
        <v>5200</v>
      </c>
      <c r="I111" s="115"/>
    </row>
    <row r="112" spans="1:9" ht="21" customHeight="1" x14ac:dyDescent="0.25">
      <c r="A112" s="128"/>
      <c r="B112" s="129"/>
      <c r="C112" s="151"/>
      <c r="D112" s="142"/>
      <c r="E112" s="30" t="s">
        <v>134</v>
      </c>
      <c r="F112" s="26">
        <v>500</v>
      </c>
      <c r="G112" s="27">
        <v>16</v>
      </c>
      <c r="H112" s="28">
        <f t="shared" si="3"/>
        <v>8000</v>
      </c>
      <c r="I112" s="115"/>
    </row>
    <row r="113" spans="1:9" ht="21" customHeight="1" x14ac:dyDescent="0.25">
      <c r="A113" s="128"/>
      <c r="B113" s="129"/>
      <c r="C113" s="151"/>
      <c r="D113" s="142"/>
      <c r="E113" s="30" t="s">
        <v>135</v>
      </c>
      <c r="F113" s="26">
        <v>500</v>
      </c>
      <c r="G113" s="27">
        <v>18</v>
      </c>
      <c r="H113" s="28">
        <f t="shared" si="3"/>
        <v>9000</v>
      </c>
      <c r="I113" s="115"/>
    </row>
    <row r="114" spans="1:9" ht="21" customHeight="1" x14ac:dyDescent="0.25">
      <c r="A114" s="128"/>
      <c r="B114" s="129"/>
      <c r="C114" s="151"/>
      <c r="D114" s="142"/>
      <c r="E114" s="30" t="s">
        <v>132</v>
      </c>
      <c r="F114" s="26">
        <v>500</v>
      </c>
      <c r="G114" s="27">
        <v>3</v>
      </c>
      <c r="H114" s="28">
        <f t="shared" si="3"/>
        <v>1500</v>
      </c>
      <c r="I114" s="115"/>
    </row>
    <row r="115" spans="1:9" ht="21" customHeight="1" x14ac:dyDescent="0.25">
      <c r="A115" s="128"/>
      <c r="B115" s="129"/>
      <c r="C115" s="151"/>
      <c r="D115" s="142"/>
      <c r="E115" s="30" t="s">
        <v>133</v>
      </c>
      <c r="F115" s="26">
        <v>500</v>
      </c>
      <c r="G115" s="27">
        <v>3</v>
      </c>
      <c r="H115" s="28">
        <f t="shared" si="3"/>
        <v>1500</v>
      </c>
      <c r="I115" s="115"/>
    </row>
    <row r="116" spans="1:9" ht="21" x14ac:dyDescent="0.25">
      <c r="A116" s="128"/>
      <c r="B116" s="129"/>
      <c r="C116" s="151"/>
      <c r="D116" s="142"/>
      <c r="E116" s="30" t="s">
        <v>129</v>
      </c>
      <c r="F116" s="26">
        <v>20</v>
      </c>
      <c r="G116" s="27">
        <v>17</v>
      </c>
      <c r="H116" s="28">
        <f t="shared" si="3"/>
        <v>340</v>
      </c>
      <c r="I116" s="115"/>
    </row>
    <row r="117" spans="1:9" ht="21" x14ac:dyDescent="0.25">
      <c r="A117" s="128"/>
      <c r="B117" s="129"/>
      <c r="C117" s="151"/>
      <c r="D117" s="142"/>
      <c r="E117" s="30" t="s">
        <v>130</v>
      </c>
      <c r="F117" s="26">
        <v>20</v>
      </c>
      <c r="G117" s="27">
        <v>17</v>
      </c>
      <c r="H117" s="28">
        <f t="shared" si="3"/>
        <v>340</v>
      </c>
      <c r="I117" s="115"/>
    </row>
    <row r="118" spans="1:9" ht="21" x14ac:dyDescent="0.25">
      <c r="A118" s="128"/>
      <c r="B118" s="129"/>
      <c r="C118" s="151"/>
      <c r="D118" s="142"/>
      <c r="E118" s="30" t="s">
        <v>131</v>
      </c>
      <c r="F118" s="26">
        <v>15</v>
      </c>
      <c r="G118" s="27">
        <v>17</v>
      </c>
      <c r="H118" s="28">
        <f t="shared" si="3"/>
        <v>255</v>
      </c>
      <c r="I118" s="115"/>
    </row>
    <row r="119" spans="1:9" ht="21" customHeight="1" x14ac:dyDescent="0.25">
      <c r="A119" s="128"/>
      <c r="B119" s="129"/>
      <c r="C119" s="151"/>
      <c r="D119" s="142"/>
      <c r="E119" s="30" t="s">
        <v>119</v>
      </c>
      <c r="F119" s="26">
        <v>1</v>
      </c>
      <c r="G119" s="27">
        <v>10000</v>
      </c>
      <c r="H119" s="28">
        <f t="shared" si="3"/>
        <v>10000</v>
      </c>
      <c r="I119" s="115"/>
    </row>
    <row r="120" spans="1:9" ht="21" x14ac:dyDescent="0.25">
      <c r="A120" s="128"/>
      <c r="B120" s="129"/>
      <c r="C120" s="151"/>
      <c r="D120" s="142"/>
      <c r="E120" s="30" t="s">
        <v>136</v>
      </c>
      <c r="F120" s="26">
        <v>15</v>
      </c>
      <c r="G120" s="27">
        <v>180</v>
      </c>
      <c r="H120" s="28">
        <f t="shared" si="3"/>
        <v>2700</v>
      </c>
      <c r="I120" s="115"/>
    </row>
    <row r="121" spans="1:9" ht="21" customHeight="1" x14ac:dyDescent="0.25">
      <c r="A121" s="128"/>
      <c r="B121" s="129"/>
      <c r="C121" s="151"/>
      <c r="D121" s="142"/>
      <c r="E121" s="30" t="s">
        <v>139</v>
      </c>
      <c r="F121" s="26">
        <v>30</v>
      </c>
      <c r="G121" s="27">
        <v>595</v>
      </c>
      <c r="H121" s="28">
        <f t="shared" si="3"/>
        <v>17850</v>
      </c>
      <c r="I121" s="115"/>
    </row>
    <row r="122" spans="1:9" ht="21" customHeight="1" x14ac:dyDescent="0.25">
      <c r="A122" s="128"/>
      <c r="B122" s="129"/>
      <c r="C122" s="151"/>
      <c r="D122" s="142"/>
      <c r="E122" s="30" t="s">
        <v>128</v>
      </c>
      <c r="F122" s="26">
        <v>1000</v>
      </c>
      <c r="G122" s="27">
        <v>5</v>
      </c>
      <c r="H122" s="28">
        <f t="shared" si="3"/>
        <v>5000</v>
      </c>
      <c r="I122" s="115"/>
    </row>
    <row r="123" spans="1:9" ht="21" customHeight="1" x14ac:dyDescent="0.25">
      <c r="A123" s="128"/>
      <c r="B123" s="129"/>
      <c r="C123" s="151"/>
      <c r="D123" s="142"/>
      <c r="E123" s="30" t="s">
        <v>120</v>
      </c>
      <c r="F123" s="26">
        <v>20</v>
      </c>
      <c r="G123" s="27">
        <v>300</v>
      </c>
      <c r="H123" s="28">
        <f t="shared" si="3"/>
        <v>6000</v>
      </c>
      <c r="I123" s="115"/>
    </row>
    <row r="124" spans="1:9" ht="21" customHeight="1" x14ac:dyDescent="0.25">
      <c r="A124" s="128"/>
      <c r="B124" s="129"/>
      <c r="C124" s="151"/>
      <c r="D124" s="142"/>
      <c r="E124" s="30" t="s">
        <v>121</v>
      </c>
      <c r="F124" s="26">
        <v>25</v>
      </c>
      <c r="G124" s="27">
        <v>130</v>
      </c>
      <c r="H124" s="28">
        <f t="shared" si="3"/>
        <v>3250</v>
      </c>
      <c r="I124" s="115"/>
    </row>
    <row r="125" spans="1:9" ht="21" customHeight="1" x14ac:dyDescent="0.25">
      <c r="A125" s="128"/>
      <c r="B125" s="129"/>
      <c r="C125" s="151"/>
      <c r="D125" s="142"/>
      <c r="E125" s="30" t="s">
        <v>122</v>
      </c>
      <c r="F125" s="26">
        <v>25</v>
      </c>
      <c r="G125" s="27">
        <v>245</v>
      </c>
      <c r="H125" s="28">
        <f t="shared" si="3"/>
        <v>6125</v>
      </c>
      <c r="I125" s="115"/>
    </row>
    <row r="126" spans="1:9" ht="21" customHeight="1" x14ac:dyDescent="0.25">
      <c r="A126" s="128"/>
      <c r="B126" s="129"/>
      <c r="C126" s="151"/>
      <c r="D126" s="142"/>
      <c r="E126" s="30" t="s">
        <v>140</v>
      </c>
      <c r="F126" s="26">
        <v>30</v>
      </c>
      <c r="G126" s="27">
        <v>365</v>
      </c>
      <c r="H126" s="28">
        <f t="shared" si="3"/>
        <v>10950</v>
      </c>
      <c r="I126" s="115"/>
    </row>
    <row r="127" spans="1:9" ht="21" x14ac:dyDescent="0.25">
      <c r="A127" s="128"/>
      <c r="B127" s="129"/>
      <c r="C127" s="151"/>
      <c r="D127" s="142"/>
      <c r="E127" s="30" t="s">
        <v>137</v>
      </c>
      <c r="F127" s="26">
        <v>15</v>
      </c>
      <c r="G127" s="27">
        <v>240</v>
      </c>
      <c r="H127" s="28">
        <f t="shared" si="3"/>
        <v>3600</v>
      </c>
      <c r="I127" s="115"/>
    </row>
    <row r="128" spans="1:9" ht="21" customHeight="1" x14ac:dyDescent="0.25">
      <c r="A128" s="128"/>
      <c r="B128" s="129"/>
      <c r="C128" s="151"/>
      <c r="D128" s="142"/>
      <c r="E128" s="30" t="s">
        <v>141</v>
      </c>
      <c r="F128" s="26">
        <v>20</v>
      </c>
      <c r="G128" s="27">
        <v>460</v>
      </c>
      <c r="H128" s="28">
        <f t="shared" si="3"/>
        <v>9200</v>
      </c>
      <c r="I128" s="115"/>
    </row>
    <row r="129" spans="1:9" ht="21" x14ac:dyDescent="0.25">
      <c r="A129" s="128"/>
      <c r="B129" s="129"/>
      <c r="C129" s="151"/>
      <c r="D129" s="142"/>
      <c r="E129" s="30" t="s">
        <v>123</v>
      </c>
      <c r="F129" s="26">
        <v>15</v>
      </c>
      <c r="G129" s="27">
        <v>40</v>
      </c>
      <c r="H129" s="28">
        <f t="shared" si="3"/>
        <v>600</v>
      </c>
      <c r="I129" s="115"/>
    </row>
    <row r="130" spans="1:9" ht="21" x14ac:dyDescent="0.25">
      <c r="A130" s="128"/>
      <c r="B130" s="129"/>
      <c r="C130" s="151"/>
      <c r="D130" s="142"/>
      <c r="E130" s="30" t="s">
        <v>126</v>
      </c>
      <c r="F130" s="26">
        <v>100</v>
      </c>
      <c r="G130" s="27">
        <v>116</v>
      </c>
      <c r="H130" s="28">
        <f t="shared" si="3"/>
        <v>11600</v>
      </c>
      <c r="I130" s="115"/>
    </row>
    <row r="131" spans="1:9" ht="21" x14ac:dyDescent="0.25">
      <c r="A131" s="128"/>
      <c r="B131" s="129"/>
      <c r="C131" s="151"/>
      <c r="D131" s="142"/>
      <c r="E131" s="30" t="s">
        <v>125</v>
      </c>
      <c r="F131" s="26">
        <v>100</v>
      </c>
      <c r="G131" s="27">
        <v>256</v>
      </c>
      <c r="H131" s="28">
        <f t="shared" si="3"/>
        <v>25600</v>
      </c>
      <c r="I131" s="115"/>
    </row>
    <row r="132" spans="1:9" ht="21" x14ac:dyDescent="0.25">
      <c r="A132" s="120"/>
      <c r="B132" s="122"/>
      <c r="C132" s="152"/>
      <c r="D132" s="141"/>
      <c r="E132" s="30" t="s">
        <v>127</v>
      </c>
      <c r="F132" s="26">
        <v>50</v>
      </c>
      <c r="G132" s="27">
        <v>46</v>
      </c>
      <c r="H132" s="28">
        <f t="shared" si="3"/>
        <v>2300</v>
      </c>
      <c r="I132" s="116"/>
    </row>
    <row r="133" spans="1:9" x14ac:dyDescent="0.25">
      <c r="A133" s="147"/>
      <c r="B133" s="148"/>
      <c r="C133" s="148"/>
      <c r="D133" s="148"/>
      <c r="E133" s="148"/>
      <c r="F133" s="148"/>
      <c r="G133" s="149"/>
      <c r="H133" s="32">
        <f>SUM(H109:H132)</f>
        <v>161610</v>
      </c>
      <c r="I133" s="10"/>
    </row>
    <row r="134" spans="1:9" ht="78.75" customHeight="1" x14ac:dyDescent="0.25">
      <c r="A134" s="119">
        <v>2438</v>
      </c>
      <c r="B134" s="121">
        <v>42226</v>
      </c>
      <c r="C134" s="150" t="s">
        <v>67</v>
      </c>
      <c r="D134" s="150" t="s">
        <v>143</v>
      </c>
      <c r="E134" s="30" t="s">
        <v>146</v>
      </c>
      <c r="F134" s="26">
        <v>190</v>
      </c>
      <c r="G134" s="27">
        <v>255</v>
      </c>
      <c r="H134" s="28">
        <f>F134*G134</f>
        <v>48450</v>
      </c>
      <c r="I134" s="114" t="s">
        <v>9</v>
      </c>
    </row>
    <row r="135" spans="1:9" ht="69.75" customHeight="1" x14ac:dyDescent="0.25">
      <c r="A135" s="120"/>
      <c r="B135" s="122"/>
      <c r="C135" s="152"/>
      <c r="D135" s="152"/>
      <c r="E135" s="30" t="s">
        <v>144</v>
      </c>
      <c r="F135" s="26">
        <v>51</v>
      </c>
      <c r="G135" s="27">
        <v>1439.75</v>
      </c>
      <c r="H135" s="28">
        <f>F135*G135</f>
        <v>73427.25</v>
      </c>
      <c r="I135" s="116"/>
    </row>
    <row r="136" spans="1:9" x14ac:dyDescent="0.25">
      <c r="A136" s="147"/>
      <c r="B136" s="148"/>
      <c r="C136" s="148"/>
      <c r="D136" s="148"/>
      <c r="E136" s="148"/>
      <c r="F136" s="148"/>
      <c r="G136" s="149"/>
      <c r="H136" s="32">
        <f>SUM(H134:H135)</f>
        <v>121877.25</v>
      </c>
      <c r="I136" s="10"/>
    </row>
    <row r="137" spans="1:9" ht="83.25" customHeight="1" x14ac:dyDescent="0.25">
      <c r="A137" s="26">
        <v>2439</v>
      </c>
      <c r="B137" s="31">
        <v>42226</v>
      </c>
      <c r="C137" s="29" t="s">
        <v>67</v>
      </c>
      <c r="D137" s="30" t="s">
        <v>147</v>
      </c>
      <c r="E137" s="30" t="s">
        <v>145</v>
      </c>
      <c r="F137" s="26">
        <v>80</v>
      </c>
      <c r="G137" s="27">
        <v>59</v>
      </c>
      <c r="H137" s="28">
        <f>F137*G137</f>
        <v>4720</v>
      </c>
      <c r="I137" s="42" t="s">
        <v>9</v>
      </c>
    </row>
    <row r="138" spans="1:9" x14ac:dyDescent="0.25">
      <c r="A138" s="147"/>
      <c r="B138" s="148"/>
      <c r="C138" s="148"/>
      <c r="D138" s="148"/>
      <c r="E138" s="148"/>
      <c r="F138" s="148"/>
      <c r="G138" s="149"/>
      <c r="H138" s="32">
        <f>SUM(H137:H137)</f>
        <v>4720</v>
      </c>
      <c r="I138" s="10"/>
    </row>
    <row r="139" spans="1:9" ht="33" customHeight="1" x14ac:dyDescent="0.25">
      <c r="A139" s="26">
        <v>2440</v>
      </c>
      <c r="B139" s="31">
        <v>42226</v>
      </c>
      <c r="C139" s="29" t="s">
        <v>46</v>
      </c>
      <c r="D139" s="30" t="s">
        <v>148</v>
      </c>
      <c r="E139" s="30" t="s">
        <v>149</v>
      </c>
      <c r="F139" s="26">
        <v>2</v>
      </c>
      <c r="G139" s="27">
        <v>2964</v>
      </c>
      <c r="H139" s="28">
        <f>F139*G139</f>
        <v>5928</v>
      </c>
      <c r="I139" s="44" t="s">
        <v>9</v>
      </c>
    </row>
    <row r="140" spans="1:9" x14ac:dyDescent="0.25">
      <c r="A140" s="147"/>
      <c r="B140" s="148"/>
      <c r="C140" s="148"/>
      <c r="D140" s="148"/>
      <c r="E140" s="148"/>
      <c r="F140" s="148"/>
      <c r="G140" s="149"/>
      <c r="H140" s="32">
        <f>SUM(H139:H139)</f>
        <v>5928</v>
      </c>
      <c r="I140" s="10"/>
    </row>
    <row r="141" spans="1:9" ht="128.25" customHeight="1" x14ac:dyDescent="0.25">
      <c r="A141" s="26">
        <v>2441</v>
      </c>
      <c r="B141" s="31">
        <v>42226</v>
      </c>
      <c r="C141" s="29" t="s">
        <v>150</v>
      </c>
      <c r="D141" s="30" t="s">
        <v>59</v>
      </c>
      <c r="E141" s="30" t="s">
        <v>151</v>
      </c>
      <c r="F141" s="26">
        <v>1</v>
      </c>
      <c r="G141" s="27">
        <v>1859</v>
      </c>
      <c r="H141" s="28">
        <f t="shared" ref="H141:H147" si="4">F141*G141</f>
        <v>1859</v>
      </c>
      <c r="I141" s="25" t="s">
        <v>9</v>
      </c>
    </row>
    <row r="142" spans="1:9" x14ac:dyDescent="0.25">
      <c r="A142" s="147"/>
      <c r="B142" s="148"/>
      <c r="C142" s="148"/>
      <c r="D142" s="148"/>
      <c r="E142" s="148"/>
      <c r="F142" s="148"/>
      <c r="G142" s="149"/>
      <c r="H142" s="32">
        <f>SUM(H141)</f>
        <v>1859</v>
      </c>
      <c r="I142" s="10"/>
    </row>
    <row r="143" spans="1:9" ht="90.75" customHeight="1" x14ac:dyDescent="0.25">
      <c r="A143" s="26">
        <v>2442</v>
      </c>
      <c r="B143" s="31">
        <v>42226</v>
      </c>
      <c r="C143" s="29" t="s">
        <v>152</v>
      </c>
      <c r="D143" s="30" t="s">
        <v>59</v>
      </c>
      <c r="E143" s="30" t="s">
        <v>153</v>
      </c>
      <c r="F143" s="26">
        <v>1</v>
      </c>
      <c r="G143" s="27">
        <v>4612</v>
      </c>
      <c r="H143" s="28">
        <f>F143*G143</f>
        <v>4612</v>
      </c>
      <c r="I143" s="25" t="s">
        <v>9</v>
      </c>
    </row>
    <row r="144" spans="1:9" x14ac:dyDescent="0.25">
      <c r="A144" s="147"/>
      <c r="B144" s="148"/>
      <c r="C144" s="148"/>
      <c r="D144" s="148"/>
      <c r="E144" s="148"/>
      <c r="F144" s="148"/>
      <c r="G144" s="149"/>
      <c r="H144" s="32">
        <f>SUM(H143)</f>
        <v>4612</v>
      </c>
      <c r="I144" s="10"/>
    </row>
    <row r="145" spans="1:9" ht="194.25" customHeight="1" x14ac:dyDescent="0.25">
      <c r="A145" s="26">
        <v>2443</v>
      </c>
      <c r="B145" s="31">
        <v>42226</v>
      </c>
      <c r="C145" s="29" t="s">
        <v>150</v>
      </c>
      <c r="D145" s="30" t="s">
        <v>59</v>
      </c>
      <c r="E145" s="30" t="s">
        <v>154</v>
      </c>
      <c r="F145" s="26">
        <v>1</v>
      </c>
      <c r="G145" s="27">
        <v>14664</v>
      </c>
      <c r="H145" s="28">
        <f t="shared" si="4"/>
        <v>14664</v>
      </c>
      <c r="I145" s="25" t="s">
        <v>9</v>
      </c>
    </row>
    <row r="146" spans="1:9" x14ac:dyDescent="0.25">
      <c r="A146" s="147"/>
      <c r="B146" s="148"/>
      <c r="C146" s="148"/>
      <c r="D146" s="148"/>
      <c r="E146" s="148"/>
      <c r="F146" s="148"/>
      <c r="G146" s="149"/>
      <c r="H146" s="32">
        <f>SUM(H145)</f>
        <v>14664</v>
      </c>
      <c r="I146" s="10"/>
    </row>
    <row r="147" spans="1:9" ht="237" customHeight="1" x14ac:dyDescent="0.25">
      <c r="A147" s="33">
        <v>2444</v>
      </c>
      <c r="B147" s="34">
        <v>42226</v>
      </c>
      <c r="C147" s="35" t="s">
        <v>155</v>
      </c>
      <c r="D147" s="36" t="s">
        <v>59</v>
      </c>
      <c r="E147" s="36" t="s">
        <v>156</v>
      </c>
      <c r="F147" s="33">
        <v>1</v>
      </c>
      <c r="G147" s="37">
        <v>22267</v>
      </c>
      <c r="H147" s="38">
        <f t="shared" si="4"/>
        <v>22267</v>
      </c>
      <c r="I147" s="56" t="s">
        <v>9</v>
      </c>
    </row>
    <row r="148" spans="1:9" ht="13.5" customHeight="1" x14ac:dyDescent="0.25">
      <c r="A148" s="125"/>
      <c r="B148" s="126"/>
      <c r="C148" s="126"/>
      <c r="D148" s="126"/>
      <c r="E148" s="126"/>
      <c r="F148" s="126"/>
      <c r="G148" s="127"/>
      <c r="H148" s="21">
        <f>SUM(H147)</f>
        <v>22267</v>
      </c>
      <c r="I148" s="10"/>
    </row>
    <row r="149" spans="1:9" ht="409.5" x14ac:dyDescent="0.25">
      <c r="A149" s="47">
        <v>2445</v>
      </c>
      <c r="B149" s="48">
        <v>42228</v>
      </c>
      <c r="C149" s="45" t="s">
        <v>39</v>
      </c>
      <c r="D149" s="45" t="s">
        <v>157</v>
      </c>
      <c r="E149" s="50" t="s">
        <v>158</v>
      </c>
      <c r="F149" s="47">
        <v>2</v>
      </c>
      <c r="G149" s="46">
        <v>12169.56</v>
      </c>
      <c r="H149" s="46">
        <f>F149*G149</f>
        <v>24339.119999999999</v>
      </c>
      <c r="I149" s="25" t="s">
        <v>9</v>
      </c>
    </row>
    <row r="150" spans="1:9" x14ac:dyDescent="0.25">
      <c r="A150" s="197"/>
      <c r="B150" s="198"/>
      <c r="C150" s="198"/>
      <c r="D150" s="198"/>
      <c r="E150" s="198"/>
      <c r="F150" s="198"/>
      <c r="G150" s="199"/>
      <c r="H150" s="49">
        <f>SUM(H149)</f>
        <v>24339.119999999999</v>
      </c>
      <c r="I150" s="10"/>
    </row>
    <row r="151" spans="1:9" ht="42" x14ac:dyDescent="0.25">
      <c r="A151" s="204">
        <v>2446</v>
      </c>
      <c r="B151" s="202">
        <v>42228</v>
      </c>
      <c r="C151" s="209" t="s">
        <v>64</v>
      </c>
      <c r="D151" s="209" t="s">
        <v>159</v>
      </c>
      <c r="E151" s="50" t="s">
        <v>171</v>
      </c>
      <c r="F151" s="47">
        <v>30</v>
      </c>
      <c r="G151" s="46">
        <v>300</v>
      </c>
      <c r="H151" s="46">
        <f>F151*G151</f>
        <v>9000</v>
      </c>
      <c r="I151" s="114" t="s">
        <v>9</v>
      </c>
    </row>
    <row r="152" spans="1:9" ht="63" x14ac:dyDescent="0.25">
      <c r="A152" s="205"/>
      <c r="B152" s="203"/>
      <c r="C152" s="211"/>
      <c r="D152" s="211"/>
      <c r="E152" s="50" t="s">
        <v>169</v>
      </c>
      <c r="F152" s="47">
        <v>1</v>
      </c>
      <c r="G152" s="46">
        <v>12000</v>
      </c>
      <c r="H152" s="46">
        <f>F152*G152</f>
        <v>12000</v>
      </c>
      <c r="I152" s="116"/>
    </row>
    <row r="153" spans="1:9" x14ac:dyDescent="0.25">
      <c r="A153" s="197"/>
      <c r="B153" s="198"/>
      <c r="C153" s="198"/>
      <c r="D153" s="198"/>
      <c r="E153" s="198"/>
      <c r="F153" s="198"/>
      <c r="G153" s="199"/>
      <c r="H153" s="49">
        <f>SUM(H151:H152)</f>
        <v>21000</v>
      </c>
      <c r="I153" s="10"/>
    </row>
    <row r="154" spans="1:9" ht="52.5" x14ac:dyDescent="0.25">
      <c r="A154" s="204">
        <v>2447</v>
      </c>
      <c r="B154" s="202">
        <v>42228</v>
      </c>
      <c r="C154" s="209" t="s">
        <v>64</v>
      </c>
      <c r="D154" s="209" t="s">
        <v>173</v>
      </c>
      <c r="E154" s="50" t="s">
        <v>170</v>
      </c>
      <c r="F154" s="47">
        <v>10</v>
      </c>
      <c r="G154" s="46">
        <v>196.8</v>
      </c>
      <c r="H154" s="46">
        <f t="shared" ref="H154:H160" si="5">F154*G154</f>
        <v>1968</v>
      </c>
      <c r="I154" s="114" t="s">
        <v>9</v>
      </c>
    </row>
    <row r="155" spans="1:9" ht="21" x14ac:dyDescent="0.25">
      <c r="A155" s="208"/>
      <c r="B155" s="207"/>
      <c r="C155" s="210"/>
      <c r="D155" s="210"/>
      <c r="E155" s="50" t="s">
        <v>161</v>
      </c>
      <c r="F155" s="47">
        <v>30</v>
      </c>
      <c r="G155" s="46">
        <v>610</v>
      </c>
      <c r="H155" s="46">
        <f t="shared" si="5"/>
        <v>18300</v>
      </c>
      <c r="I155" s="115"/>
    </row>
    <row r="156" spans="1:9" ht="21" x14ac:dyDescent="0.25">
      <c r="A156" s="208"/>
      <c r="B156" s="207"/>
      <c r="C156" s="210"/>
      <c r="D156" s="210"/>
      <c r="E156" s="50" t="s">
        <v>160</v>
      </c>
      <c r="F156" s="47">
        <v>15</v>
      </c>
      <c r="G156" s="46">
        <v>465</v>
      </c>
      <c r="H156" s="46">
        <f t="shared" si="5"/>
        <v>6975</v>
      </c>
      <c r="I156" s="115"/>
    </row>
    <row r="157" spans="1:9" ht="21" x14ac:dyDescent="0.25">
      <c r="A157" s="208"/>
      <c r="B157" s="207"/>
      <c r="C157" s="210"/>
      <c r="D157" s="210"/>
      <c r="E157" s="50" t="s">
        <v>164</v>
      </c>
      <c r="F157" s="47">
        <v>1</v>
      </c>
      <c r="G157" s="46">
        <v>25001.200000000001</v>
      </c>
      <c r="H157" s="46">
        <f t="shared" si="5"/>
        <v>25001.200000000001</v>
      </c>
      <c r="I157" s="115"/>
    </row>
    <row r="158" spans="1:9" ht="63" x14ac:dyDescent="0.25">
      <c r="A158" s="208"/>
      <c r="B158" s="207"/>
      <c r="C158" s="210"/>
      <c r="D158" s="210"/>
      <c r="E158" s="50" t="s">
        <v>165</v>
      </c>
      <c r="F158" s="47">
        <v>1</v>
      </c>
      <c r="G158" s="46">
        <v>24300</v>
      </c>
      <c r="H158" s="46">
        <f t="shared" si="5"/>
        <v>24300</v>
      </c>
      <c r="I158" s="115"/>
    </row>
    <row r="159" spans="1:9" ht="21" x14ac:dyDescent="0.25">
      <c r="A159" s="208"/>
      <c r="B159" s="207"/>
      <c r="C159" s="210"/>
      <c r="D159" s="210"/>
      <c r="E159" s="50" t="s">
        <v>166</v>
      </c>
      <c r="F159" s="47">
        <v>30</v>
      </c>
      <c r="G159" s="46">
        <v>809</v>
      </c>
      <c r="H159" s="46">
        <f t="shared" si="5"/>
        <v>24270</v>
      </c>
      <c r="I159" s="115"/>
    </row>
    <row r="160" spans="1:9" ht="31.5" x14ac:dyDescent="0.25">
      <c r="A160" s="205"/>
      <c r="B160" s="203"/>
      <c r="C160" s="211"/>
      <c r="D160" s="211"/>
      <c r="E160" s="50" t="s">
        <v>167</v>
      </c>
      <c r="F160" s="47">
        <v>200</v>
      </c>
      <c r="G160" s="46">
        <v>107</v>
      </c>
      <c r="H160" s="46">
        <f t="shared" si="5"/>
        <v>21400</v>
      </c>
      <c r="I160" s="116"/>
    </row>
    <row r="161" spans="1:9" x14ac:dyDescent="0.25">
      <c r="A161" s="197"/>
      <c r="B161" s="198"/>
      <c r="C161" s="198"/>
      <c r="D161" s="198"/>
      <c r="E161" s="198"/>
      <c r="F161" s="198"/>
      <c r="G161" s="199"/>
      <c r="H161" s="49">
        <f>SUM(H154:H160)</f>
        <v>122214.2</v>
      </c>
      <c r="I161" s="10"/>
    </row>
    <row r="162" spans="1:9" ht="21" x14ac:dyDescent="0.25">
      <c r="A162" s="204">
        <v>2448</v>
      </c>
      <c r="B162" s="202">
        <v>42228</v>
      </c>
      <c r="C162" s="209" t="s">
        <v>64</v>
      </c>
      <c r="D162" s="212" t="s">
        <v>174</v>
      </c>
      <c r="E162" s="50" t="s">
        <v>162</v>
      </c>
      <c r="F162" s="47">
        <v>10</v>
      </c>
      <c r="G162" s="46">
        <v>900</v>
      </c>
      <c r="H162" s="46">
        <f>F162*G162</f>
        <v>9000</v>
      </c>
      <c r="I162" s="114" t="s">
        <v>9</v>
      </c>
    </row>
    <row r="163" spans="1:9" ht="21" x14ac:dyDescent="0.25">
      <c r="A163" s="208"/>
      <c r="B163" s="207"/>
      <c r="C163" s="210"/>
      <c r="D163" s="213"/>
      <c r="E163" s="50" t="s">
        <v>163</v>
      </c>
      <c r="F163" s="47">
        <v>45</v>
      </c>
      <c r="G163" s="46">
        <v>500</v>
      </c>
      <c r="H163" s="46">
        <f>F163*G163</f>
        <v>22500</v>
      </c>
      <c r="I163" s="115"/>
    </row>
    <row r="164" spans="1:9" ht="21" x14ac:dyDescent="0.25">
      <c r="A164" s="208"/>
      <c r="B164" s="207"/>
      <c r="C164" s="210"/>
      <c r="D164" s="213"/>
      <c r="E164" s="50" t="s">
        <v>172</v>
      </c>
      <c r="F164" s="47">
        <v>30</v>
      </c>
      <c r="G164" s="46">
        <v>537.5</v>
      </c>
      <c r="H164" s="46">
        <f>F164*G164</f>
        <v>16125</v>
      </c>
      <c r="I164" s="115"/>
    </row>
    <row r="165" spans="1:9" x14ac:dyDescent="0.25">
      <c r="A165" s="205"/>
      <c r="B165" s="203"/>
      <c r="C165" s="211"/>
      <c r="D165" s="214"/>
      <c r="E165" s="50" t="s">
        <v>168</v>
      </c>
      <c r="F165" s="47">
        <v>200</v>
      </c>
      <c r="G165" s="46">
        <v>43.5</v>
      </c>
      <c r="H165" s="46">
        <f>F165*G165</f>
        <v>8700</v>
      </c>
      <c r="I165" s="116"/>
    </row>
    <row r="166" spans="1:9" x14ac:dyDescent="0.25">
      <c r="A166" s="197"/>
      <c r="B166" s="198"/>
      <c r="C166" s="198"/>
      <c r="D166" s="198"/>
      <c r="E166" s="198"/>
      <c r="F166" s="198"/>
      <c r="G166" s="199"/>
      <c r="H166" s="49">
        <f>SUM(H162:H165)</f>
        <v>56325</v>
      </c>
      <c r="I166" s="10"/>
    </row>
    <row r="167" spans="1:9" ht="21" x14ac:dyDescent="0.25">
      <c r="A167" s="204">
        <v>2449</v>
      </c>
      <c r="B167" s="202">
        <v>42228</v>
      </c>
      <c r="C167" s="200" t="s">
        <v>46</v>
      </c>
      <c r="D167" s="200" t="s">
        <v>175</v>
      </c>
      <c r="E167" s="50" t="s">
        <v>176</v>
      </c>
      <c r="F167" s="47">
        <v>6</v>
      </c>
      <c r="G167" s="46">
        <v>2148.12</v>
      </c>
      <c r="H167" s="46">
        <f>F167*G167</f>
        <v>12888.72</v>
      </c>
      <c r="I167" s="114" t="s">
        <v>9</v>
      </c>
    </row>
    <row r="168" spans="1:9" ht="21" x14ac:dyDescent="0.25">
      <c r="A168" s="205"/>
      <c r="B168" s="203"/>
      <c r="C168" s="201"/>
      <c r="D168" s="201"/>
      <c r="E168" s="50" t="s">
        <v>177</v>
      </c>
      <c r="F168" s="47">
        <v>6</v>
      </c>
      <c r="G168" s="46">
        <v>956.84</v>
      </c>
      <c r="H168" s="46">
        <f>F168*G168</f>
        <v>5741.04</v>
      </c>
      <c r="I168" s="116"/>
    </row>
    <row r="169" spans="1:9" x14ac:dyDescent="0.25">
      <c r="A169" s="197"/>
      <c r="B169" s="198"/>
      <c r="C169" s="198"/>
      <c r="D169" s="198"/>
      <c r="E169" s="198"/>
      <c r="F169" s="198"/>
      <c r="G169" s="199"/>
      <c r="H169" s="49">
        <f>SUM(H167:H168)</f>
        <v>18629.759999999998</v>
      </c>
      <c r="I169" s="10"/>
    </row>
    <row r="170" spans="1:9" ht="21" x14ac:dyDescent="0.25">
      <c r="A170" s="47">
        <v>2450</v>
      </c>
      <c r="B170" s="48">
        <v>42229</v>
      </c>
      <c r="C170" s="45" t="s">
        <v>178</v>
      </c>
      <c r="D170" s="45" t="s">
        <v>179</v>
      </c>
      <c r="E170" s="50" t="s">
        <v>180</v>
      </c>
      <c r="F170" s="47">
        <v>1</v>
      </c>
      <c r="G170" s="46">
        <v>6706</v>
      </c>
      <c r="H170" s="46">
        <f>F170*G170</f>
        <v>6706</v>
      </c>
      <c r="I170" s="52" t="s">
        <v>9</v>
      </c>
    </row>
    <row r="171" spans="1:9" x14ac:dyDescent="0.25">
      <c r="A171" s="197"/>
      <c r="B171" s="198"/>
      <c r="C171" s="198"/>
      <c r="D171" s="198"/>
      <c r="E171" s="198"/>
      <c r="F171" s="198"/>
      <c r="G171" s="199"/>
      <c r="H171" s="49">
        <f>SUM(H170)</f>
        <v>6706</v>
      </c>
      <c r="I171" s="10"/>
    </row>
    <row r="172" spans="1:9" ht="21" x14ac:dyDescent="0.25">
      <c r="A172" s="204">
        <v>2451</v>
      </c>
      <c r="B172" s="202">
        <v>42229</v>
      </c>
      <c r="C172" s="200" t="s">
        <v>181</v>
      </c>
      <c r="D172" s="200" t="s">
        <v>182</v>
      </c>
      <c r="E172" s="50" t="s">
        <v>184</v>
      </c>
      <c r="F172" s="47">
        <v>4</v>
      </c>
      <c r="G172" s="46">
        <v>179.67</v>
      </c>
      <c r="H172" s="46">
        <f t="shared" ref="H172:H177" si="6">F172*G172</f>
        <v>718.68</v>
      </c>
      <c r="I172" s="114" t="s">
        <v>9</v>
      </c>
    </row>
    <row r="173" spans="1:9" x14ac:dyDescent="0.25">
      <c r="A173" s="208"/>
      <c r="B173" s="207"/>
      <c r="C173" s="206"/>
      <c r="D173" s="206"/>
      <c r="E173" s="50" t="s">
        <v>187</v>
      </c>
      <c r="F173" s="47">
        <v>8</v>
      </c>
      <c r="G173" s="46">
        <v>114.74</v>
      </c>
      <c r="H173" s="46">
        <f t="shared" si="6"/>
        <v>917.92</v>
      </c>
      <c r="I173" s="115"/>
    </row>
    <row r="174" spans="1:9" x14ac:dyDescent="0.25">
      <c r="A174" s="208"/>
      <c r="B174" s="207"/>
      <c r="C174" s="206"/>
      <c r="D174" s="206"/>
      <c r="E174" s="50" t="s">
        <v>188</v>
      </c>
      <c r="F174" s="47">
        <v>4</v>
      </c>
      <c r="G174" s="46">
        <v>132.71</v>
      </c>
      <c r="H174" s="46">
        <f t="shared" si="6"/>
        <v>530.84</v>
      </c>
      <c r="I174" s="115"/>
    </row>
    <row r="175" spans="1:9" x14ac:dyDescent="0.25">
      <c r="A175" s="208"/>
      <c r="B175" s="207"/>
      <c r="C175" s="206"/>
      <c r="D175" s="206"/>
      <c r="E175" s="50" t="s">
        <v>186</v>
      </c>
      <c r="F175" s="47">
        <v>4</v>
      </c>
      <c r="G175" s="46">
        <v>217.3</v>
      </c>
      <c r="H175" s="46">
        <f t="shared" si="6"/>
        <v>869.2</v>
      </c>
      <c r="I175" s="115"/>
    </row>
    <row r="176" spans="1:9" x14ac:dyDescent="0.25">
      <c r="A176" s="208"/>
      <c r="B176" s="207"/>
      <c r="C176" s="206"/>
      <c r="D176" s="206"/>
      <c r="E176" s="50" t="s">
        <v>183</v>
      </c>
      <c r="F176" s="47">
        <v>4</v>
      </c>
      <c r="G176" s="46">
        <v>183.5</v>
      </c>
      <c r="H176" s="46">
        <f t="shared" si="6"/>
        <v>734</v>
      </c>
      <c r="I176" s="115"/>
    </row>
    <row r="177" spans="1:9" x14ac:dyDescent="0.25">
      <c r="A177" s="205"/>
      <c r="B177" s="203"/>
      <c r="C177" s="201"/>
      <c r="D177" s="201"/>
      <c r="E177" s="50" t="s">
        <v>185</v>
      </c>
      <c r="F177" s="47">
        <v>4</v>
      </c>
      <c r="G177" s="46">
        <v>300.3</v>
      </c>
      <c r="H177" s="46">
        <f t="shared" si="6"/>
        <v>1201.2</v>
      </c>
      <c r="I177" s="116"/>
    </row>
    <row r="178" spans="1:9" x14ac:dyDescent="0.25">
      <c r="A178" s="197"/>
      <c r="B178" s="198"/>
      <c r="C178" s="198"/>
      <c r="D178" s="198"/>
      <c r="E178" s="198"/>
      <c r="F178" s="198"/>
      <c r="G178" s="199"/>
      <c r="H178" s="49">
        <f>SUM(H172:H177)</f>
        <v>4971.84</v>
      </c>
      <c r="I178" s="10"/>
    </row>
    <row r="179" spans="1:9" x14ac:dyDescent="0.25">
      <c r="A179" s="47">
        <v>2452</v>
      </c>
      <c r="B179" s="48">
        <v>42229</v>
      </c>
      <c r="C179" s="45" t="s">
        <v>189</v>
      </c>
      <c r="D179" s="45" t="s">
        <v>59</v>
      </c>
      <c r="E179" s="45" t="s">
        <v>190</v>
      </c>
      <c r="F179" s="47">
        <v>1</v>
      </c>
      <c r="G179" s="46">
        <v>12927</v>
      </c>
      <c r="H179" s="46">
        <f>F179*G179</f>
        <v>12927</v>
      </c>
      <c r="I179" s="52" t="s">
        <v>9</v>
      </c>
    </row>
    <row r="180" spans="1:9" x14ac:dyDescent="0.25">
      <c r="A180" s="197"/>
      <c r="B180" s="198"/>
      <c r="C180" s="198"/>
      <c r="D180" s="198"/>
      <c r="E180" s="198"/>
      <c r="F180" s="198"/>
      <c r="G180" s="199"/>
      <c r="H180" s="49">
        <f>SUM(H179)</f>
        <v>12927</v>
      </c>
      <c r="I180" s="10"/>
    </row>
    <row r="181" spans="1:9" ht="21" x14ac:dyDescent="0.25">
      <c r="A181" s="47">
        <v>2453</v>
      </c>
      <c r="B181" s="48">
        <v>42229</v>
      </c>
      <c r="C181" s="45" t="s">
        <v>181</v>
      </c>
      <c r="D181" s="45" t="s">
        <v>191</v>
      </c>
      <c r="E181" s="50" t="s">
        <v>192</v>
      </c>
      <c r="F181" s="47">
        <v>10</v>
      </c>
      <c r="G181" s="46">
        <v>650</v>
      </c>
      <c r="H181" s="46">
        <f>F181*G181</f>
        <v>6500</v>
      </c>
      <c r="I181" s="53" t="s">
        <v>9</v>
      </c>
    </row>
    <row r="182" spans="1:9" x14ac:dyDescent="0.25">
      <c r="A182" s="197"/>
      <c r="B182" s="198"/>
      <c r="C182" s="198"/>
      <c r="D182" s="198"/>
      <c r="E182" s="198"/>
      <c r="F182" s="198"/>
      <c r="G182" s="199"/>
      <c r="H182" s="49">
        <f>SUM(H181:H181)</f>
        <v>6500</v>
      </c>
      <c r="I182" s="10"/>
    </row>
    <row r="183" spans="1:9" ht="21" x14ac:dyDescent="0.25">
      <c r="A183" s="47">
        <v>2454</v>
      </c>
      <c r="B183" s="48">
        <v>42229</v>
      </c>
      <c r="C183" s="45" t="s">
        <v>181</v>
      </c>
      <c r="D183" s="45" t="s">
        <v>195</v>
      </c>
      <c r="E183" s="50" t="s">
        <v>194</v>
      </c>
      <c r="F183" s="47">
        <v>10</v>
      </c>
      <c r="G183" s="46">
        <v>450</v>
      </c>
      <c r="H183" s="46">
        <f>F183*G183</f>
        <v>4500</v>
      </c>
      <c r="I183" s="53" t="s">
        <v>9</v>
      </c>
    </row>
    <row r="184" spans="1:9" x14ac:dyDescent="0.25">
      <c r="A184" s="197"/>
      <c r="B184" s="198"/>
      <c r="C184" s="198"/>
      <c r="D184" s="198"/>
      <c r="E184" s="198"/>
      <c r="F184" s="198"/>
      <c r="G184" s="199"/>
      <c r="H184" s="49">
        <f>SUM(H183:H183)</f>
        <v>4500</v>
      </c>
      <c r="I184" s="10"/>
    </row>
    <row r="185" spans="1:9" ht="21" x14ac:dyDescent="0.25">
      <c r="A185" s="47">
        <v>2455</v>
      </c>
      <c r="B185" s="48">
        <v>42229</v>
      </c>
      <c r="C185" s="45" t="s">
        <v>181</v>
      </c>
      <c r="D185" s="45" t="s">
        <v>196</v>
      </c>
      <c r="E185" s="50" t="s">
        <v>193</v>
      </c>
      <c r="F185" s="47">
        <v>1</v>
      </c>
      <c r="G185" s="46">
        <v>2640</v>
      </c>
      <c r="H185" s="46">
        <f>F185*G185</f>
        <v>2640</v>
      </c>
      <c r="I185" s="54" t="s">
        <v>9</v>
      </c>
    </row>
    <row r="186" spans="1:9" x14ac:dyDescent="0.25">
      <c r="A186" s="197"/>
      <c r="B186" s="198"/>
      <c r="C186" s="198"/>
      <c r="D186" s="198"/>
      <c r="E186" s="198"/>
      <c r="F186" s="198"/>
      <c r="G186" s="199"/>
      <c r="H186" s="49">
        <f>SUM(H185:H185)</f>
        <v>2640</v>
      </c>
      <c r="I186" s="10"/>
    </row>
    <row r="187" spans="1:9" ht="210" x14ac:dyDescent="0.25">
      <c r="A187" s="47">
        <v>2456</v>
      </c>
      <c r="B187" s="48">
        <v>42229</v>
      </c>
      <c r="C187" s="45" t="s">
        <v>189</v>
      </c>
      <c r="D187" s="45" t="s">
        <v>59</v>
      </c>
      <c r="E187" s="50" t="s">
        <v>197</v>
      </c>
      <c r="F187" s="47">
        <v>1</v>
      </c>
      <c r="G187" s="46">
        <v>15210</v>
      </c>
      <c r="H187" s="46">
        <f>F187*G187</f>
        <v>15210</v>
      </c>
      <c r="I187" s="25" t="s">
        <v>9</v>
      </c>
    </row>
    <row r="188" spans="1:9" x14ac:dyDescent="0.25">
      <c r="A188" s="197"/>
      <c r="B188" s="198"/>
      <c r="C188" s="198"/>
      <c r="D188" s="198"/>
      <c r="E188" s="198"/>
      <c r="F188" s="198"/>
      <c r="G188" s="199"/>
      <c r="H188" s="49">
        <f>SUM(H187)</f>
        <v>15210</v>
      </c>
      <c r="I188" s="10"/>
    </row>
    <row r="189" spans="1:9" ht="231" x14ac:dyDescent="0.25">
      <c r="A189" s="47">
        <v>2457</v>
      </c>
      <c r="B189" s="48">
        <v>42229</v>
      </c>
      <c r="C189" s="45" t="s">
        <v>189</v>
      </c>
      <c r="D189" s="45" t="s">
        <v>59</v>
      </c>
      <c r="E189" s="50" t="s">
        <v>198</v>
      </c>
      <c r="F189" s="47">
        <v>1</v>
      </c>
      <c r="G189" s="46">
        <v>14631</v>
      </c>
      <c r="H189" s="46">
        <f>F189*G189</f>
        <v>14631</v>
      </c>
      <c r="I189" s="51" t="s">
        <v>9</v>
      </c>
    </row>
    <row r="190" spans="1:9" x14ac:dyDescent="0.25">
      <c r="A190" s="197"/>
      <c r="B190" s="198"/>
      <c r="C190" s="198"/>
      <c r="D190" s="198"/>
      <c r="E190" s="198"/>
      <c r="F190" s="198"/>
      <c r="G190" s="199"/>
      <c r="H190" s="49">
        <f>SUM(H189)</f>
        <v>14631</v>
      </c>
      <c r="I190" s="10"/>
    </row>
    <row r="191" spans="1:9" ht="199.5" x14ac:dyDescent="0.25">
      <c r="A191" s="47">
        <v>2458</v>
      </c>
      <c r="B191" s="48">
        <v>42229</v>
      </c>
      <c r="C191" s="45" t="s">
        <v>189</v>
      </c>
      <c r="D191" s="45" t="s">
        <v>59</v>
      </c>
      <c r="E191" s="50" t="s">
        <v>199</v>
      </c>
      <c r="F191" s="47">
        <v>1</v>
      </c>
      <c r="G191" s="46">
        <v>16887</v>
      </c>
      <c r="H191" s="46">
        <f>F191*G191</f>
        <v>16887</v>
      </c>
      <c r="I191" s="25" t="s">
        <v>9</v>
      </c>
    </row>
    <row r="192" spans="1:9" x14ac:dyDescent="0.25">
      <c r="A192" s="197"/>
      <c r="B192" s="198"/>
      <c r="C192" s="198"/>
      <c r="D192" s="198"/>
      <c r="E192" s="198"/>
      <c r="F192" s="198"/>
      <c r="G192" s="199"/>
      <c r="H192" s="49">
        <f>SUM(H191)</f>
        <v>16887</v>
      </c>
      <c r="I192" s="10"/>
    </row>
    <row r="193" spans="1:9" ht="31.5" x14ac:dyDescent="0.25">
      <c r="A193" s="204">
        <v>2459</v>
      </c>
      <c r="B193" s="202">
        <v>42229</v>
      </c>
      <c r="C193" s="200" t="s">
        <v>178</v>
      </c>
      <c r="D193" s="200" t="s">
        <v>200</v>
      </c>
      <c r="E193" s="50" t="s">
        <v>203</v>
      </c>
      <c r="F193" s="47">
        <v>130</v>
      </c>
      <c r="G193" s="46">
        <v>75</v>
      </c>
      <c r="H193" s="46">
        <f t="shared" ref="H193:H198" si="7">F193*G193</f>
        <v>9750</v>
      </c>
      <c r="I193" s="114" t="s">
        <v>9</v>
      </c>
    </row>
    <row r="194" spans="1:9" ht="31.5" x14ac:dyDescent="0.25">
      <c r="A194" s="208"/>
      <c r="B194" s="207"/>
      <c r="C194" s="206"/>
      <c r="D194" s="206"/>
      <c r="E194" s="50" t="s">
        <v>206</v>
      </c>
      <c r="F194" s="47">
        <v>50</v>
      </c>
      <c r="G194" s="46">
        <v>53</v>
      </c>
      <c r="H194" s="46">
        <f t="shared" si="7"/>
        <v>2650</v>
      </c>
      <c r="I194" s="115"/>
    </row>
    <row r="195" spans="1:9" ht="42" x14ac:dyDescent="0.25">
      <c r="A195" s="208"/>
      <c r="B195" s="207"/>
      <c r="C195" s="206"/>
      <c r="D195" s="206"/>
      <c r="E195" s="50" t="s">
        <v>204</v>
      </c>
      <c r="F195" s="47">
        <v>300</v>
      </c>
      <c r="G195" s="46">
        <v>65</v>
      </c>
      <c r="H195" s="46">
        <f t="shared" si="7"/>
        <v>19500</v>
      </c>
      <c r="I195" s="115"/>
    </row>
    <row r="196" spans="1:9" ht="42" x14ac:dyDescent="0.25">
      <c r="A196" s="208"/>
      <c r="B196" s="207"/>
      <c r="C196" s="206"/>
      <c r="D196" s="206"/>
      <c r="E196" s="50" t="s">
        <v>202</v>
      </c>
      <c r="F196" s="47">
        <v>130</v>
      </c>
      <c r="G196" s="46">
        <v>281.68</v>
      </c>
      <c r="H196" s="46">
        <f t="shared" si="7"/>
        <v>36618.400000000001</v>
      </c>
      <c r="I196" s="115"/>
    </row>
    <row r="197" spans="1:9" ht="42" x14ac:dyDescent="0.25">
      <c r="A197" s="208"/>
      <c r="B197" s="207"/>
      <c r="C197" s="206"/>
      <c r="D197" s="206"/>
      <c r="E197" s="50" t="s">
        <v>201</v>
      </c>
      <c r="F197" s="47">
        <v>130</v>
      </c>
      <c r="G197" s="46">
        <v>301.26</v>
      </c>
      <c r="H197" s="46">
        <f t="shared" si="7"/>
        <v>39163.799999999996</v>
      </c>
      <c r="I197" s="115"/>
    </row>
    <row r="198" spans="1:9" ht="42" x14ac:dyDescent="0.25">
      <c r="A198" s="205"/>
      <c r="B198" s="203"/>
      <c r="C198" s="201"/>
      <c r="D198" s="201"/>
      <c r="E198" s="50" t="s">
        <v>205</v>
      </c>
      <c r="F198" s="47">
        <v>50</v>
      </c>
      <c r="G198" s="46">
        <v>291.48</v>
      </c>
      <c r="H198" s="46">
        <f t="shared" si="7"/>
        <v>14574</v>
      </c>
      <c r="I198" s="116"/>
    </row>
    <row r="199" spans="1:9" x14ac:dyDescent="0.25">
      <c r="A199" s="197"/>
      <c r="B199" s="198"/>
      <c r="C199" s="198"/>
      <c r="D199" s="198"/>
      <c r="E199" s="198"/>
      <c r="F199" s="198"/>
      <c r="G199" s="199"/>
      <c r="H199" s="49">
        <f>SUM(H193:H198)</f>
        <v>122256.19999999998</v>
      </c>
      <c r="I199" s="10"/>
    </row>
    <row r="200" spans="1:9" ht="168" x14ac:dyDescent="0.25">
      <c r="A200" s="47">
        <v>2460</v>
      </c>
      <c r="B200" s="48">
        <v>42229</v>
      </c>
      <c r="C200" s="45" t="s">
        <v>189</v>
      </c>
      <c r="D200" s="45" t="s">
        <v>59</v>
      </c>
      <c r="E200" s="50" t="s">
        <v>207</v>
      </c>
      <c r="F200" s="47">
        <v>1</v>
      </c>
      <c r="G200" s="46">
        <v>15865</v>
      </c>
      <c r="H200" s="46">
        <f>F200*G200</f>
        <v>15865</v>
      </c>
      <c r="I200" s="51" t="s">
        <v>9</v>
      </c>
    </row>
    <row r="201" spans="1:9" x14ac:dyDescent="0.25">
      <c r="A201" s="126"/>
      <c r="B201" s="126"/>
      <c r="C201" s="126"/>
      <c r="D201" s="126"/>
      <c r="E201" s="126"/>
      <c r="F201" s="126"/>
      <c r="G201" s="127"/>
      <c r="H201" s="49">
        <f>SUM(H200)</f>
        <v>15865</v>
      </c>
      <c r="I201" s="10"/>
    </row>
    <row r="202" spans="1:9" ht="199.5" x14ac:dyDescent="0.25">
      <c r="A202" s="47">
        <v>2461</v>
      </c>
      <c r="B202" s="48">
        <v>42229</v>
      </c>
      <c r="C202" s="45" t="s">
        <v>189</v>
      </c>
      <c r="D202" s="45" t="s">
        <v>59</v>
      </c>
      <c r="E202" s="50" t="s">
        <v>208</v>
      </c>
      <c r="F202" s="47">
        <v>1</v>
      </c>
      <c r="G202" s="46">
        <v>15090</v>
      </c>
      <c r="H202" s="46">
        <f>F202*G202</f>
        <v>15090</v>
      </c>
      <c r="I202" s="51" t="s">
        <v>9</v>
      </c>
    </row>
    <row r="203" spans="1:9" x14ac:dyDescent="0.25">
      <c r="A203" s="197"/>
      <c r="B203" s="198"/>
      <c r="C203" s="198"/>
      <c r="D203" s="198"/>
      <c r="E203" s="198"/>
      <c r="F203" s="198"/>
      <c r="G203" s="199"/>
      <c r="H203" s="49">
        <f>SUM(H202)</f>
        <v>15090</v>
      </c>
      <c r="I203" s="10"/>
    </row>
    <row r="204" spans="1:9" ht="178.5" x14ac:dyDescent="0.25">
      <c r="A204" s="47">
        <v>2462</v>
      </c>
      <c r="B204" s="48">
        <v>42229</v>
      </c>
      <c r="C204" s="45" t="s">
        <v>189</v>
      </c>
      <c r="D204" s="45" t="s">
        <v>59</v>
      </c>
      <c r="E204" s="50" t="s">
        <v>209</v>
      </c>
      <c r="F204" s="47">
        <v>1</v>
      </c>
      <c r="G204" s="46">
        <v>36362</v>
      </c>
      <c r="H204" s="46">
        <f>F204*G204</f>
        <v>36362</v>
      </c>
      <c r="I204" s="51" t="s">
        <v>9</v>
      </c>
    </row>
    <row r="205" spans="1:9" x14ac:dyDescent="0.25">
      <c r="A205" s="197"/>
      <c r="B205" s="198"/>
      <c r="C205" s="198"/>
      <c r="D205" s="198"/>
      <c r="E205" s="198"/>
      <c r="F205" s="198"/>
      <c r="G205" s="199"/>
      <c r="H205" s="49">
        <f>SUM(H204)</f>
        <v>36362</v>
      </c>
      <c r="I205" s="10"/>
    </row>
    <row r="206" spans="1:9" ht="31.5" x14ac:dyDescent="0.25">
      <c r="A206" s="47">
        <v>2463</v>
      </c>
      <c r="B206" s="48">
        <v>42230</v>
      </c>
      <c r="C206" s="45" t="s">
        <v>70</v>
      </c>
      <c r="D206" s="45" t="s">
        <v>210</v>
      </c>
      <c r="E206" s="50" t="s">
        <v>211</v>
      </c>
      <c r="F206" s="47">
        <v>32</v>
      </c>
      <c r="G206" s="46">
        <v>1400</v>
      </c>
      <c r="H206" s="46">
        <f>F206*G206</f>
        <v>44800</v>
      </c>
      <c r="I206" s="25" t="s">
        <v>9</v>
      </c>
    </row>
    <row r="207" spans="1:9" x14ac:dyDescent="0.25">
      <c r="A207" s="197"/>
      <c r="B207" s="198"/>
      <c r="C207" s="198"/>
      <c r="D207" s="198"/>
      <c r="E207" s="198"/>
      <c r="F207" s="198"/>
      <c r="G207" s="199"/>
      <c r="H207" s="49">
        <f>SUM(H206)</f>
        <v>44800</v>
      </c>
      <c r="I207" s="10"/>
    </row>
    <row r="208" spans="1:9" x14ac:dyDescent="0.25">
      <c r="A208" s="204">
        <v>2464</v>
      </c>
      <c r="B208" s="202">
        <v>42230</v>
      </c>
      <c r="C208" s="200" t="s">
        <v>100</v>
      </c>
      <c r="D208" s="200" t="s">
        <v>212</v>
      </c>
      <c r="E208" s="50" t="s">
        <v>219</v>
      </c>
      <c r="F208" s="47">
        <v>1</v>
      </c>
      <c r="G208" s="46">
        <v>81.739999999999995</v>
      </c>
      <c r="H208" s="46">
        <f t="shared" ref="H208:H222" si="8">F208*G208</f>
        <v>81.739999999999995</v>
      </c>
      <c r="I208" s="114" t="s">
        <v>9</v>
      </c>
    </row>
    <row r="209" spans="1:9" ht="21" x14ac:dyDescent="0.25">
      <c r="A209" s="208"/>
      <c r="B209" s="207"/>
      <c r="C209" s="206"/>
      <c r="D209" s="206"/>
      <c r="E209" s="50" t="s">
        <v>214</v>
      </c>
      <c r="F209" s="47">
        <v>2</v>
      </c>
      <c r="G209" s="46">
        <v>4695.6499999999996</v>
      </c>
      <c r="H209" s="46">
        <f t="shared" si="8"/>
        <v>9391.2999999999993</v>
      </c>
      <c r="I209" s="115"/>
    </row>
    <row r="210" spans="1:9" x14ac:dyDescent="0.25">
      <c r="A210" s="208"/>
      <c r="B210" s="207"/>
      <c r="C210" s="206"/>
      <c r="D210" s="206"/>
      <c r="E210" s="50" t="s">
        <v>226</v>
      </c>
      <c r="F210" s="47">
        <v>2</v>
      </c>
      <c r="G210" s="46">
        <v>1143.48</v>
      </c>
      <c r="H210" s="46">
        <f t="shared" si="8"/>
        <v>2286.96</v>
      </c>
      <c r="I210" s="115"/>
    </row>
    <row r="211" spans="1:9" ht="21" x14ac:dyDescent="0.25">
      <c r="A211" s="208"/>
      <c r="B211" s="207"/>
      <c r="C211" s="206"/>
      <c r="D211" s="206"/>
      <c r="E211" s="50" t="s">
        <v>223</v>
      </c>
      <c r="F211" s="47">
        <v>1</v>
      </c>
      <c r="G211" s="46">
        <v>4130.43</v>
      </c>
      <c r="H211" s="46">
        <f t="shared" si="8"/>
        <v>4130.43</v>
      </c>
      <c r="I211" s="115"/>
    </row>
    <row r="212" spans="1:9" ht="21" x14ac:dyDescent="0.25">
      <c r="A212" s="208"/>
      <c r="B212" s="207"/>
      <c r="C212" s="206"/>
      <c r="D212" s="206"/>
      <c r="E212" s="50" t="s">
        <v>220</v>
      </c>
      <c r="F212" s="47">
        <v>1</v>
      </c>
      <c r="G212" s="46">
        <v>678.26</v>
      </c>
      <c r="H212" s="46">
        <f t="shared" si="8"/>
        <v>678.26</v>
      </c>
      <c r="I212" s="115"/>
    </row>
    <row r="213" spans="1:9" ht="21" x14ac:dyDescent="0.25">
      <c r="A213" s="208"/>
      <c r="B213" s="207"/>
      <c r="C213" s="206"/>
      <c r="D213" s="206"/>
      <c r="E213" s="50" t="s">
        <v>221</v>
      </c>
      <c r="F213" s="47">
        <v>1</v>
      </c>
      <c r="G213" s="46">
        <v>1247.83</v>
      </c>
      <c r="H213" s="46">
        <f t="shared" si="8"/>
        <v>1247.83</v>
      </c>
      <c r="I213" s="115"/>
    </row>
    <row r="214" spans="1:9" x14ac:dyDescent="0.25">
      <c r="A214" s="208"/>
      <c r="B214" s="207"/>
      <c r="C214" s="206"/>
      <c r="D214" s="206"/>
      <c r="E214" s="50" t="s">
        <v>216</v>
      </c>
      <c r="F214" s="47">
        <v>1</v>
      </c>
      <c r="G214" s="46">
        <v>139.13</v>
      </c>
      <c r="H214" s="46">
        <f t="shared" si="8"/>
        <v>139.13</v>
      </c>
      <c r="I214" s="115"/>
    </row>
    <row r="215" spans="1:9" x14ac:dyDescent="0.25">
      <c r="A215" s="208"/>
      <c r="B215" s="207"/>
      <c r="C215" s="206"/>
      <c r="D215" s="206"/>
      <c r="E215" s="50" t="s">
        <v>215</v>
      </c>
      <c r="F215" s="47">
        <v>1</v>
      </c>
      <c r="G215" s="46">
        <v>295.64999999999998</v>
      </c>
      <c r="H215" s="46">
        <f t="shared" si="8"/>
        <v>295.64999999999998</v>
      </c>
      <c r="I215" s="115"/>
    </row>
    <row r="216" spans="1:9" x14ac:dyDescent="0.25">
      <c r="A216" s="208"/>
      <c r="B216" s="207"/>
      <c r="C216" s="206"/>
      <c r="D216" s="206"/>
      <c r="E216" s="50" t="s">
        <v>213</v>
      </c>
      <c r="F216" s="47">
        <v>1</v>
      </c>
      <c r="G216" s="46">
        <v>317.39</v>
      </c>
      <c r="H216" s="46">
        <f t="shared" si="8"/>
        <v>317.39</v>
      </c>
      <c r="I216" s="115"/>
    </row>
    <row r="217" spans="1:9" ht="26.25" customHeight="1" x14ac:dyDescent="0.25">
      <c r="A217" s="208"/>
      <c r="B217" s="207"/>
      <c r="C217" s="206"/>
      <c r="D217" s="206"/>
      <c r="E217" s="50" t="s">
        <v>218</v>
      </c>
      <c r="F217" s="47">
        <v>1</v>
      </c>
      <c r="G217" s="46">
        <v>626.09</v>
      </c>
      <c r="H217" s="46">
        <f t="shared" si="8"/>
        <v>626.09</v>
      </c>
      <c r="I217" s="115"/>
    </row>
    <row r="218" spans="1:9" ht="26.25" customHeight="1" x14ac:dyDescent="0.25">
      <c r="A218" s="208"/>
      <c r="B218" s="207"/>
      <c r="C218" s="206"/>
      <c r="D218" s="206"/>
      <c r="E218" s="50" t="s">
        <v>222</v>
      </c>
      <c r="F218" s="47">
        <v>1</v>
      </c>
      <c r="G218" s="46">
        <v>2230.4299999999998</v>
      </c>
      <c r="H218" s="46">
        <f t="shared" si="8"/>
        <v>2230.4299999999998</v>
      </c>
      <c r="I218" s="115"/>
    </row>
    <row r="219" spans="1:9" ht="25.5" customHeight="1" x14ac:dyDescent="0.25">
      <c r="A219" s="208"/>
      <c r="B219" s="207"/>
      <c r="C219" s="206"/>
      <c r="D219" s="206"/>
      <c r="E219" s="50" t="s">
        <v>225</v>
      </c>
      <c r="F219" s="47">
        <v>1</v>
      </c>
      <c r="G219" s="46">
        <v>3239.13</v>
      </c>
      <c r="H219" s="46">
        <f t="shared" si="8"/>
        <v>3239.13</v>
      </c>
      <c r="I219" s="115"/>
    </row>
    <row r="220" spans="1:9" x14ac:dyDescent="0.25">
      <c r="A220" s="208"/>
      <c r="B220" s="207"/>
      <c r="C220" s="206"/>
      <c r="D220" s="206"/>
      <c r="E220" s="50" t="s">
        <v>217</v>
      </c>
      <c r="F220" s="47">
        <v>1</v>
      </c>
      <c r="G220" s="46">
        <v>426.09</v>
      </c>
      <c r="H220" s="46">
        <f t="shared" si="8"/>
        <v>426.09</v>
      </c>
      <c r="I220" s="115"/>
    </row>
    <row r="221" spans="1:9" ht="21.75" customHeight="1" x14ac:dyDescent="0.25">
      <c r="A221" s="208"/>
      <c r="B221" s="207"/>
      <c r="C221" s="206"/>
      <c r="D221" s="206"/>
      <c r="E221" s="50" t="s">
        <v>224</v>
      </c>
      <c r="F221" s="47">
        <v>1</v>
      </c>
      <c r="G221" s="46">
        <v>2847.83</v>
      </c>
      <c r="H221" s="46">
        <f t="shared" si="8"/>
        <v>2847.83</v>
      </c>
      <c r="I221" s="115"/>
    </row>
    <row r="222" spans="1:9" ht="20.25" customHeight="1" x14ac:dyDescent="0.25">
      <c r="A222" s="205"/>
      <c r="B222" s="203"/>
      <c r="C222" s="201"/>
      <c r="D222" s="201"/>
      <c r="E222" s="50" t="s">
        <v>227</v>
      </c>
      <c r="F222" s="47">
        <v>1</v>
      </c>
      <c r="G222" s="46">
        <v>6217.39</v>
      </c>
      <c r="H222" s="46">
        <f t="shared" si="8"/>
        <v>6217.39</v>
      </c>
      <c r="I222" s="116"/>
    </row>
    <row r="223" spans="1:9" x14ac:dyDescent="0.25">
      <c r="A223" s="197"/>
      <c r="B223" s="198"/>
      <c r="C223" s="198"/>
      <c r="D223" s="198"/>
      <c r="E223" s="198"/>
      <c r="F223" s="198"/>
      <c r="G223" s="199"/>
      <c r="H223" s="49">
        <f>SUM(H208:H222)</f>
        <v>34155.65</v>
      </c>
      <c r="I223" s="10"/>
    </row>
    <row r="224" spans="1:9" ht="273" x14ac:dyDescent="0.25">
      <c r="A224" s="47">
        <v>2465</v>
      </c>
      <c r="B224" s="48">
        <v>42230</v>
      </c>
      <c r="C224" s="45" t="s">
        <v>46</v>
      </c>
      <c r="D224" s="45" t="s">
        <v>157</v>
      </c>
      <c r="E224" s="50" t="s">
        <v>228</v>
      </c>
      <c r="F224" s="47">
        <v>1</v>
      </c>
      <c r="G224" s="46">
        <v>38595</v>
      </c>
      <c r="H224" s="46">
        <f>F224*G224</f>
        <v>38595</v>
      </c>
      <c r="I224" s="25" t="s">
        <v>9</v>
      </c>
    </row>
    <row r="225" spans="1:9" x14ac:dyDescent="0.25">
      <c r="A225" s="197"/>
      <c r="B225" s="198"/>
      <c r="C225" s="198"/>
      <c r="D225" s="198"/>
      <c r="E225" s="198"/>
      <c r="F225" s="198"/>
      <c r="G225" s="199"/>
      <c r="H225" s="49">
        <f>SUM(H224)</f>
        <v>38595</v>
      </c>
      <c r="I225" s="10"/>
    </row>
    <row r="226" spans="1:9" x14ac:dyDescent="0.25">
      <c r="A226" s="204">
        <v>2466</v>
      </c>
      <c r="B226" s="202">
        <v>42230</v>
      </c>
      <c r="C226" s="200" t="s">
        <v>181</v>
      </c>
      <c r="D226" s="209" t="s">
        <v>229</v>
      </c>
      <c r="E226" s="50" t="s">
        <v>230</v>
      </c>
      <c r="F226" s="47">
        <v>50</v>
      </c>
      <c r="G226" s="46">
        <v>1</v>
      </c>
      <c r="H226" s="46">
        <f>F226*G226</f>
        <v>50</v>
      </c>
      <c r="I226" s="114" t="s">
        <v>9</v>
      </c>
    </row>
    <row r="227" spans="1:9" ht="21" x14ac:dyDescent="0.25">
      <c r="A227" s="208"/>
      <c r="B227" s="207"/>
      <c r="C227" s="206"/>
      <c r="D227" s="210"/>
      <c r="E227" s="50" t="s">
        <v>231</v>
      </c>
      <c r="F227" s="47">
        <v>25</v>
      </c>
      <c r="G227" s="46">
        <v>78</v>
      </c>
      <c r="H227" s="46">
        <f>F227*G227</f>
        <v>1950</v>
      </c>
      <c r="I227" s="115"/>
    </row>
    <row r="228" spans="1:9" ht="21" x14ac:dyDescent="0.25">
      <c r="A228" s="205"/>
      <c r="B228" s="203"/>
      <c r="C228" s="201"/>
      <c r="D228" s="211"/>
      <c r="E228" s="50" t="s">
        <v>232</v>
      </c>
      <c r="F228" s="47">
        <v>6</v>
      </c>
      <c r="G228" s="46">
        <v>48</v>
      </c>
      <c r="H228" s="46">
        <f>F228*G228</f>
        <v>288</v>
      </c>
      <c r="I228" s="116"/>
    </row>
    <row r="229" spans="1:9" x14ac:dyDescent="0.25">
      <c r="A229" s="125"/>
      <c r="B229" s="126"/>
      <c r="C229" s="126"/>
      <c r="D229" s="126"/>
      <c r="E229" s="126"/>
      <c r="F229" s="126"/>
      <c r="G229" s="127"/>
      <c r="H229" s="21">
        <f>SUM(H226:H228)</f>
        <v>2288</v>
      </c>
      <c r="I229" s="10"/>
    </row>
    <row r="230" spans="1:9" ht="21" x14ac:dyDescent="0.25">
      <c r="A230" s="156">
        <v>2467</v>
      </c>
      <c r="B230" s="157">
        <v>42230</v>
      </c>
      <c r="C230" s="158" t="s">
        <v>67</v>
      </c>
      <c r="D230" s="159" t="s">
        <v>233</v>
      </c>
      <c r="E230" s="29" t="s">
        <v>269</v>
      </c>
      <c r="F230" s="26">
        <v>3</v>
      </c>
      <c r="G230" s="27">
        <v>2360.08</v>
      </c>
      <c r="H230" s="28">
        <f t="shared" ref="H230:H275" si="9">F230*G230</f>
        <v>7080.24</v>
      </c>
      <c r="I230" s="153" t="s">
        <v>9</v>
      </c>
    </row>
    <row r="231" spans="1:9" ht="21" customHeight="1" x14ac:dyDescent="0.25">
      <c r="A231" s="128"/>
      <c r="B231" s="129"/>
      <c r="C231" s="142"/>
      <c r="D231" s="151"/>
      <c r="E231" s="29" t="s">
        <v>241</v>
      </c>
      <c r="F231" s="26">
        <v>1</v>
      </c>
      <c r="G231" s="27">
        <v>2360.08</v>
      </c>
      <c r="H231" s="28">
        <f t="shared" si="9"/>
        <v>2360.08</v>
      </c>
      <c r="I231" s="154"/>
    </row>
    <row r="232" spans="1:9" ht="21" customHeight="1" x14ac:dyDescent="0.25">
      <c r="A232" s="128"/>
      <c r="B232" s="129"/>
      <c r="C232" s="142"/>
      <c r="D232" s="151"/>
      <c r="E232" s="29" t="s">
        <v>240</v>
      </c>
      <c r="F232" s="26">
        <v>2</v>
      </c>
      <c r="G232" s="27">
        <v>2360.08</v>
      </c>
      <c r="H232" s="28">
        <f t="shared" si="9"/>
        <v>4720.16</v>
      </c>
      <c r="I232" s="154"/>
    </row>
    <row r="233" spans="1:9" ht="21" customHeight="1" x14ac:dyDescent="0.25">
      <c r="A233" s="128"/>
      <c r="B233" s="129"/>
      <c r="C233" s="142"/>
      <c r="D233" s="151"/>
      <c r="E233" s="29" t="s">
        <v>239</v>
      </c>
      <c r="F233" s="26">
        <v>1</v>
      </c>
      <c r="G233" s="27">
        <v>2360.08</v>
      </c>
      <c r="H233" s="28">
        <f t="shared" si="9"/>
        <v>2360.08</v>
      </c>
      <c r="I233" s="154"/>
    </row>
    <row r="234" spans="1:9" ht="21" customHeight="1" x14ac:dyDescent="0.25">
      <c r="A234" s="128"/>
      <c r="B234" s="129"/>
      <c r="C234" s="142"/>
      <c r="D234" s="151"/>
      <c r="E234" s="29" t="s">
        <v>238</v>
      </c>
      <c r="F234" s="26">
        <v>2</v>
      </c>
      <c r="G234" s="27">
        <v>2360.08</v>
      </c>
      <c r="H234" s="28">
        <f t="shared" si="9"/>
        <v>4720.16</v>
      </c>
      <c r="I234" s="154"/>
    </row>
    <row r="235" spans="1:9" ht="21" customHeight="1" x14ac:dyDescent="0.25">
      <c r="A235" s="128"/>
      <c r="B235" s="129"/>
      <c r="C235" s="142"/>
      <c r="D235" s="151"/>
      <c r="E235" s="29" t="s">
        <v>237</v>
      </c>
      <c r="F235" s="26">
        <v>1</v>
      </c>
      <c r="G235" s="27">
        <v>2360.08</v>
      </c>
      <c r="H235" s="28">
        <f t="shared" si="9"/>
        <v>2360.08</v>
      </c>
      <c r="I235" s="154"/>
    </row>
    <row r="236" spans="1:9" ht="21" customHeight="1" x14ac:dyDescent="0.25">
      <c r="A236" s="128"/>
      <c r="B236" s="129"/>
      <c r="C236" s="142"/>
      <c r="D236" s="151"/>
      <c r="E236" s="29" t="s">
        <v>234</v>
      </c>
      <c r="F236" s="26">
        <v>2</v>
      </c>
      <c r="G236" s="27">
        <v>2360.08</v>
      </c>
      <c r="H236" s="28">
        <f t="shared" si="9"/>
        <v>4720.16</v>
      </c>
      <c r="I236" s="154"/>
    </row>
    <row r="237" spans="1:9" ht="21" customHeight="1" x14ac:dyDescent="0.25">
      <c r="A237" s="128"/>
      <c r="B237" s="129"/>
      <c r="C237" s="142"/>
      <c r="D237" s="151"/>
      <c r="E237" s="29" t="s">
        <v>235</v>
      </c>
      <c r="F237" s="26">
        <v>1</v>
      </c>
      <c r="G237" s="27">
        <v>2360.08</v>
      </c>
      <c r="H237" s="28">
        <f t="shared" si="9"/>
        <v>2360.08</v>
      </c>
      <c r="I237" s="154"/>
    </row>
    <row r="238" spans="1:9" ht="21" x14ac:dyDescent="0.25">
      <c r="A238" s="128"/>
      <c r="B238" s="129"/>
      <c r="C238" s="142"/>
      <c r="D238" s="151"/>
      <c r="E238" s="29" t="s">
        <v>236</v>
      </c>
      <c r="F238" s="26">
        <v>2</v>
      </c>
      <c r="G238" s="27">
        <v>2360.08</v>
      </c>
      <c r="H238" s="28">
        <f t="shared" si="9"/>
        <v>4720.16</v>
      </c>
      <c r="I238" s="154"/>
    </row>
    <row r="239" spans="1:9" ht="21" x14ac:dyDescent="0.25">
      <c r="A239" s="128"/>
      <c r="B239" s="129"/>
      <c r="C239" s="142"/>
      <c r="D239" s="151"/>
      <c r="E239" s="29" t="s">
        <v>264</v>
      </c>
      <c r="F239" s="26">
        <v>1</v>
      </c>
      <c r="G239" s="27">
        <v>2075.46</v>
      </c>
      <c r="H239" s="28">
        <f t="shared" si="9"/>
        <v>2075.46</v>
      </c>
      <c r="I239" s="154"/>
    </row>
    <row r="240" spans="1:9" ht="21" x14ac:dyDescent="0.25">
      <c r="A240" s="128"/>
      <c r="B240" s="129"/>
      <c r="C240" s="142"/>
      <c r="D240" s="151"/>
      <c r="E240" s="29" t="s">
        <v>268</v>
      </c>
      <c r="F240" s="26">
        <v>1</v>
      </c>
      <c r="G240" s="27">
        <v>2075.46</v>
      </c>
      <c r="H240" s="28">
        <f t="shared" si="9"/>
        <v>2075.46</v>
      </c>
      <c r="I240" s="154"/>
    </row>
    <row r="241" spans="1:9" ht="21" x14ac:dyDescent="0.25">
      <c r="A241" s="128"/>
      <c r="B241" s="129"/>
      <c r="C241" s="142"/>
      <c r="D241" s="151"/>
      <c r="E241" s="29" t="s">
        <v>267</v>
      </c>
      <c r="F241" s="26">
        <v>1</v>
      </c>
      <c r="G241" s="27">
        <v>2075.46</v>
      </c>
      <c r="H241" s="28">
        <f t="shared" si="9"/>
        <v>2075.46</v>
      </c>
      <c r="I241" s="154"/>
    </row>
    <row r="242" spans="1:9" ht="21" x14ac:dyDescent="0.25">
      <c r="A242" s="128"/>
      <c r="B242" s="129"/>
      <c r="C242" s="142"/>
      <c r="D242" s="151"/>
      <c r="E242" s="29" t="s">
        <v>266</v>
      </c>
      <c r="F242" s="26">
        <v>1</v>
      </c>
      <c r="G242" s="27">
        <v>2075.46</v>
      </c>
      <c r="H242" s="28">
        <f t="shared" si="9"/>
        <v>2075.46</v>
      </c>
      <c r="I242" s="154"/>
    </row>
    <row r="243" spans="1:9" ht="21" x14ac:dyDescent="0.25">
      <c r="A243" s="128"/>
      <c r="B243" s="129"/>
      <c r="C243" s="142"/>
      <c r="D243" s="151"/>
      <c r="E243" s="29" t="s">
        <v>279</v>
      </c>
      <c r="F243" s="26">
        <v>1</v>
      </c>
      <c r="G243" s="27">
        <v>2075.46</v>
      </c>
      <c r="H243" s="28">
        <f t="shared" si="9"/>
        <v>2075.46</v>
      </c>
      <c r="I243" s="154"/>
    </row>
    <row r="244" spans="1:9" ht="21" x14ac:dyDescent="0.25">
      <c r="A244" s="128"/>
      <c r="B244" s="129"/>
      <c r="C244" s="142"/>
      <c r="D244" s="151"/>
      <c r="E244" s="29" t="s">
        <v>265</v>
      </c>
      <c r="F244" s="26">
        <v>1</v>
      </c>
      <c r="G244" s="27">
        <v>2075.46</v>
      </c>
      <c r="H244" s="28">
        <f t="shared" si="9"/>
        <v>2075.46</v>
      </c>
      <c r="I244" s="154"/>
    </row>
    <row r="245" spans="1:9" ht="31.5" x14ac:dyDescent="0.25">
      <c r="A245" s="128"/>
      <c r="B245" s="129"/>
      <c r="C245" s="142"/>
      <c r="D245" s="151"/>
      <c r="E245" s="29" t="s">
        <v>272</v>
      </c>
      <c r="F245" s="26">
        <v>1</v>
      </c>
      <c r="G245" s="27">
        <v>2075.46</v>
      </c>
      <c r="H245" s="28">
        <f t="shared" si="9"/>
        <v>2075.46</v>
      </c>
      <c r="I245" s="154"/>
    </row>
    <row r="246" spans="1:9" ht="21" x14ac:dyDescent="0.25">
      <c r="A246" s="128"/>
      <c r="B246" s="129"/>
      <c r="C246" s="142"/>
      <c r="D246" s="151"/>
      <c r="E246" s="29" t="s">
        <v>278</v>
      </c>
      <c r="F246" s="26">
        <v>1</v>
      </c>
      <c r="G246" s="27">
        <v>2075.46</v>
      </c>
      <c r="H246" s="28">
        <f t="shared" si="9"/>
        <v>2075.46</v>
      </c>
      <c r="I246" s="154"/>
    </row>
    <row r="247" spans="1:9" ht="21" x14ac:dyDescent="0.25">
      <c r="A247" s="128"/>
      <c r="B247" s="129"/>
      <c r="C247" s="142"/>
      <c r="D247" s="151"/>
      <c r="E247" s="29" t="s">
        <v>277</v>
      </c>
      <c r="F247" s="26">
        <v>1</v>
      </c>
      <c r="G247" s="27">
        <v>2075.46</v>
      </c>
      <c r="H247" s="28">
        <f t="shared" si="9"/>
        <v>2075.46</v>
      </c>
      <c r="I247" s="154"/>
    </row>
    <row r="248" spans="1:9" ht="31.5" x14ac:dyDescent="0.25">
      <c r="A248" s="128"/>
      <c r="B248" s="129"/>
      <c r="C248" s="142"/>
      <c r="D248" s="151"/>
      <c r="E248" s="29" t="s">
        <v>271</v>
      </c>
      <c r="F248" s="26">
        <v>2</v>
      </c>
      <c r="G248" s="27">
        <v>2075.46</v>
      </c>
      <c r="H248" s="28">
        <f t="shared" si="9"/>
        <v>4150.92</v>
      </c>
      <c r="I248" s="154"/>
    </row>
    <row r="249" spans="1:9" ht="30.75" customHeight="1" x14ac:dyDescent="0.25">
      <c r="A249" s="128"/>
      <c r="B249" s="129"/>
      <c r="C249" s="142"/>
      <c r="D249" s="151"/>
      <c r="E249" s="29" t="s">
        <v>273</v>
      </c>
      <c r="F249" s="26">
        <v>1</v>
      </c>
      <c r="G249" s="27">
        <v>2075.46</v>
      </c>
      <c r="H249" s="28">
        <f t="shared" si="9"/>
        <v>2075.46</v>
      </c>
      <c r="I249" s="154"/>
    </row>
    <row r="250" spans="1:9" ht="30.75" customHeight="1" x14ac:dyDescent="0.25">
      <c r="A250" s="128"/>
      <c r="B250" s="129"/>
      <c r="C250" s="142"/>
      <c r="D250" s="151"/>
      <c r="E250" s="29" t="s">
        <v>270</v>
      </c>
      <c r="F250" s="26">
        <v>1</v>
      </c>
      <c r="G250" s="27">
        <v>2075.46</v>
      </c>
      <c r="H250" s="28">
        <f t="shared" si="9"/>
        <v>2075.46</v>
      </c>
      <c r="I250" s="154"/>
    </row>
    <row r="251" spans="1:9" ht="33.75" customHeight="1" x14ac:dyDescent="0.25">
      <c r="A251" s="128"/>
      <c r="B251" s="129"/>
      <c r="C251" s="142"/>
      <c r="D251" s="151"/>
      <c r="E251" s="29" t="s">
        <v>276</v>
      </c>
      <c r="F251" s="26">
        <v>1</v>
      </c>
      <c r="G251" s="27">
        <v>2075.46</v>
      </c>
      <c r="H251" s="28">
        <f t="shared" si="9"/>
        <v>2075.46</v>
      </c>
      <c r="I251" s="154"/>
    </row>
    <row r="252" spans="1:9" ht="36" customHeight="1" x14ac:dyDescent="0.25">
      <c r="A252" s="128"/>
      <c r="B252" s="129"/>
      <c r="C252" s="142"/>
      <c r="D252" s="151"/>
      <c r="E252" s="29" t="s">
        <v>274</v>
      </c>
      <c r="F252" s="26">
        <v>3</v>
      </c>
      <c r="G252" s="27">
        <v>2075.46</v>
      </c>
      <c r="H252" s="28">
        <f t="shared" si="9"/>
        <v>6226.38</v>
      </c>
      <c r="I252" s="154"/>
    </row>
    <row r="253" spans="1:9" ht="33" customHeight="1" x14ac:dyDescent="0.25">
      <c r="A253" s="128"/>
      <c r="B253" s="129"/>
      <c r="C253" s="142"/>
      <c r="D253" s="151"/>
      <c r="E253" s="29" t="s">
        <v>275</v>
      </c>
      <c r="F253" s="26">
        <v>1</v>
      </c>
      <c r="G253" s="27">
        <v>2075.46</v>
      </c>
      <c r="H253" s="28">
        <f t="shared" si="9"/>
        <v>2075.46</v>
      </c>
      <c r="I253" s="154"/>
    </row>
    <row r="254" spans="1:9" ht="21" x14ac:dyDescent="0.25">
      <c r="A254" s="128"/>
      <c r="B254" s="129"/>
      <c r="C254" s="142"/>
      <c r="D254" s="151"/>
      <c r="E254" s="29" t="s">
        <v>263</v>
      </c>
      <c r="F254" s="26">
        <v>2</v>
      </c>
      <c r="G254" s="27">
        <v>2075.46</v>
      </c>
      <c r="H254" s="28">
        <f t="shared" si="9"/>
        <v>4150.92</v>
      </c>
      <c r="I254" s="154"/>
    </row>
    <row r="255" spans="1:9" ht="21" x14ac:dyDescent="0.25">
      <c r="A255" s="128"/>
      <c r="B255" s="129"/>
      <c r="C255" s="142"/>
      <c r="D255" s="151"/>
      <c r="E255" s="29" t="s">
        <v>261</v>
      </c>
      <c r="F255" s="26">
        <v>1</v>
      </c>
      <c r="G255" s="27">
        <v>2075.46</v>
      </c>
      <c r="H255" s="28">
        <f t="shared" si="9"/>
        <v>2075.46</v>
      </c>
      <c r="I255" s="154"/>
    </row>
    <row r="256" spans="1:9" ht="21" x14ac:dyDescent="0.25">
      <c r="A256" s="128"/>
      <c r="B256" s="129"/>
      <c r="C256" s="142"/>
      <c r="D256" s="151"/>
      <c r="E256" s="29" t="s">
        <v>259</v>
      </c>
      <c r="F256" s="26">
        <v>1</v>
      </c>
      <c r="G256" s="27">
        <v>2075.46</v>
      </c>
      <c r="H256" s="28">
        <f t="shared" si="9"/>
        <v>2075.46</v>
      </c>
      <c r="I256" s="154"/>
    </row>
    <row r="257" spans="1:9" ht="21" x14ac:dyDescent="0.25">
      <c r="A257" s="128"/>
      <c r="B257" s="129"/>
      <c r="C257" s="142"/>
      <c r="D257" s="151"/>
      <c r="E257" s="29" t="s">
        <v>260</v>
      </c>
      <c r="F257" s="26">
        <v>1</v>
      </c>
      <c r="G257" s="27">
        <v>2075.46</v>
      </c>
      <c r="H257" s="28">
        <f t="shared" si="9"/>
        <v>2075.46</v>
      </c>
      <c r="I257" s="154"/>
    </row>
    <row r="258" spans="1:9" ht="21" x14ac:dyDescent="0.25">
      <c r="A258" s="128"/>
      <c r="B258" s="129"/>
      <c r="C258" s="142"/>
      <c r="D258" s="151"/>
      <c r="E258" s="29" t="s">
        <v>262</v>
      </c>
      <c r="F258" s="26">
        <v>2</v>
      </c>
      <c r="G258" s="27">
        <v>2075.46</v>
      </c>
      <c r="H258" s="28">
        <f t="shared" si="9"/>
        <v>4150.92</v>
      </c>
      <c r="I258" s="154"/>
    </row>
    <row r="259" spans="1:9" ht="21" x14ac:dyDescent="0.25">
      <c r="A259" s="128"/>
      <c r="B259" s="129"/>
      <c r="C259" s="142"/>
      <c r="D259" s="151"/>
      <c r="E259" s="29" t="s">
        <v>253</v>
      </c>
      <c r="F259" s="26">
        <v>1</v>
      </c>
      <c r="G259" s="27">
        <v>2075.46</v>
      </c>
      <c r="H259" s="28">
        <f t="shared" si="9"/>
        <v>2075.46</v>
      </c>
      <c r="I259" s="154"/>
    </row>
    <row r="260" spans="1:9" ht="21" x14ac:dyDescent="0.25">
      <c r="A260" s="128"/>
      <c r="B260" s="129"/>
      <c r="C260" s="142"/>
      <c r="D260" s="151"/>
      <c r="E260" s="29" t="s">
        <v>248</v>
      </c>
      <c r="F260" s="26">
        <v>1</v>
      </c>
      <c r="G260" s="27">
        <v>2075.46</v>
      </c>
      <c r="H260" s="28">
        <f t="shared" si="9"/>
        <v>2075.46</v>
      </c>
      <c r="I260" s="154"/>
    </row>
    <row r="261" spans="1:9" ht="21" x14ac:dyDescent="0.25">
      <c r="A261" s="128"/>
      <c r="B261" s="129"/>
      <c r="C261" s="142"/>
      <c r="D261" s="151"/>
      <c r="E261" s="29" t="s">
        <v>257</v>
      </c>
      <c r="F261" s="26">
        <v>2</v>
      </c>
      <c r="G261" s="27">
        <v>2075.46</v>
      </c>
      <c r="H261" s="28">
        <f t="shared" si="9"/>
        <v>4150.92</v>
      </c>
      <c r="I261" s="154"/>
    </row>
    <row r="262" spans="1:9" ht="21" x14ac:dyDescent="0.25">
      <c r="A262" s="128"/>
      <c r="B262" s="129"/>
      <c r="C262" s="142"/>
      <c r="D262" s="151"/>
      <c r="E262" s="29" t="s">
        <v>254</v>
      </c>
      <c r="F262" s="26">
        <v>2</v>
      </c>
      <c r="G262" s="27">
        <v>2075.46</v>
      </c>
      <c r="H262" s="28">
        <f t="shared" si="9"/>
        <v>4150.92</v>
      </c>
      <c r="I262" s="154"/>
    </row>
    <row r="263" spans="1:9" ht="21" x14ac:dyDescent="0.25">
      <c r="A263" s="128"/>
      <c r="B263" s="129"/>
      <c r="C263" s="142"/>
      <c r="D263" s="151"/>
      <c r="E263" s="29" t="s">
        <v>258</v>
      </c>
      <c r="F263" s="26">
        <v>4</v>
      </c>
      <c r="G263" s="27">
        <v>2075.46</v>
      </c>
      <c r="H263" s="28">
        <f t="shared" si="9"/>
        <v>8301.84</v>
      </c>
      <c r="I263" s="154"/>
    </row>
    <row r="264" spans="1:9" ht="21" x14ac:dyDescent="0.25">
      <c r="A264" s="128"/>
      <c r="B264" s="129"/>
      <c r="C264" s="142"/>
      <c r="D264" s="151"/>
      <c r="E264" s="29" t="s">
        <v>251</v>
      </c>
      <c r="F264" s="26">
        <v>3</v>
      </c>
      <c r="G264" s="27">
        <v>2075.46</v>
      </c>
      <c r="H264" s="28">
        <f t="shared" si="9"/>
        <v>6226.38</v>
      </c>
      <c r="I264" s="154"/>
    </row>
    <row r="265" spans="1:9" ht="21" x14ac:dyDescent="0.25">
      <c r="A265" s="128"/>
      <c r="B265" s="129"/>
      <c r="C265" s="142"/>
      <c r="D265" s="151"/>
      <c r="E265" s="29" t="s">
        <v>247</v>
      </c>
      <c r="F265" s="26">
        <v>3</v>
      </c>
      <c r="G265" s="27">
        <v>2075.46</v>
      </c>
      <c r="H265" s="28">
        <f t="shared" si="9"/>
        <v>6226.38</v>
      </c>
      <c r="I265" s="154"/>
    </row>
    <row r="266" spans="1:9" ht="21" x14ac:dyDescent="0.25">
      <c r="A266" s="128"/>
      <c r="B266" s="129"/>
      <c r="C266" s="142"/>
      <c r="D266" s="151"/>
      <c r="E266" s="29" t="s">
        <v>255</v>
      </c>
      <c r="F266" s="26">
        <v>1</v>
      </c>
      <c r="G266" s="27">
        <v>2075.46</v>
      </c>
      <c r="H266" s="28">
        <f t="shared" si="9"/>
        <v>2075.46</v>
      </c>
      <c r="I266" s="154"/>
    </row>
    <row r="267" spans="1:9" ht="21" x14ac:dyDescent="0.25">
      <c r="A267" s="128"/>
      <c r="B267" s="129"/>
      <c r="C267" s="142"/>
      <c r="D267" s="151"/>
      <c r="E267" s="29" t="s">
        <v>256</v>
      </c>
      <c r="F267" s="26">
        <v>1</v>
      </c>
      <c r="G267" s="27">
        <v>2075.46</v>
      </c>
      <c r="H267" s="28">
        <f t="shared" si="9"/>
        <v>2075.46</v>
      </c>
      <c r="I267" s="154"/>
    </row>
    <row r="268" spans="1:9" ht="21" x14ac:dyDescent="0.25">
      <c r="A268" s="128"/>
      <c r="B268" s="129"/>
      <c r="C268" s="142"/>
      <c r="D268" s="151"/>
      <c r="E268" s="29" t="s">
        <v>252</v>
      </c>
      <c r="F268" s="26">
        <v>1</v>
      </c>
      <c r="G268" s="27">
        <v>2075.46</v>
      </c>
      <c r="H268" s="28">
        <f t="shared" si="9"/>
        <v>2075.46</v>
      </c>
      <c r="I268" s="154"/>
    </row>
    <row r="269" spans="1:9" ht="21" x14ac:dyDescent="0.25">
      <c r="A269" s="128"/>
      <c r="B269" s="129"/>
      <c r="C269" s="142"/>
      <c r="D269" s="151"/>
      <c r="E269" s="29" t="s">
        <v>249</v>
      </c>
      <c r="F269" s="26">
        <v>1</v>
      </c>
      <c r="G269" s="27">
        <v>2075.46</v>
      </c>
      <c r="H269" s="28">
        <f t="shared" si="9"/>
        <v>2075.46</v>
      </c>
      <c r="I269" s="154"/>
    </row>
    <row r="270" spans="1:9" ht="21" x14ac:dyDescent="0.25">
      <c r="A270" s="128"/>
      <c r="B270" s="129"/>
      <c r="C270" s="142"/>
      <c r="D270" s="151"/>
      <c r="E270" s="29" t="s">
        <v>250</v>
      </c>
      <c r="F270" s="26">
        <v>3</v>
      </c>
      <c r="G270" s="27">
        <v>2075.46</v>
      </c>
      <c r="H270" s="28">
        <f t="shared" si="9"/>
        <v>6226.38</v>
      </c>
      <c r="I270" s="154"/>
    </row>
    <row r="271" spans="1:9" ht="21" x14ac:dyDescent="0.25">
      <c r="A271" s="128"/>
      <c r="B271" s="129"/>
      <c r="C271" s="142"/>
      <c r="D271" s="151"/>
      <c r="E271" s="29" t="s">
        <v>246</v>
      </c>
      <c r="F271" s="26">
        <v>1</v>
      </c>
      <c r="G271" s="27">
        <v>2075.46</v>
      </c>
      <c r="H271" s="28">
        <f t="shared" si="9"/>
        <v>2075.46</v>
      </c>
      <c r="I271" s="154"/>
    </row>
    <row r="272" spans="1:9" ht="21" x14ac:dyDescent="0.25">
      <c r="A272" s="128"/>
      <c r="B272" s="129"/>
      <c r="C272" s="142"/>
      <c r="D272" s="151"/>
      <c r="E272" s="29" t="s">
        <v>244</v>
      </c>
      <c r="F272" s="26">
        <v>1</v>
      </c>
      <c r="G272" s="27">
        <v>2075.46</v>
      </c>
      <c r="H272" s="28">
        <f t="shared" si="9"/>
        <v>2075.46</v>
      </c>
      <c r="I272" s="154"/>
    </row>
    <row r="273" spans="1:9" ht="21" x14ac:dyDescent="0.25">
      <c r="A273" s="128"/>
      <c r="B273" s="129"/>
      <c r="C273" s="142"/>
      <c r="D273" s="151"/>
      <c r="E273" s="29" t="s">
        <v>245</v>
      </c>
      <c r="F273" s="26">
        <v>1</v>
      </c>
      <c r="G273" s="27">
        <v>2075.46</v>
      </c>
      <c r="H273" s="28">
        <f t="shared" si="9"/>
        <v>2075.46</v>
      </c>
      <c r="I273" s="154"/>
    </row>
    <row r="274" spans="1:9" ht="21" x14ac:dyDescent="0.25">
      <c r="A274" s="128"/>
      <c r="B274" s="129"/>
      <c r="C274" s="142"/>
      <c r="D274" s="151"/>
      <c r="E274" s="29" t="s">
        <v>243</v>
      </c>
      <c r="F274" s="26">
        <v>1</v>
      </c>
      <c r="G274" s="27">
        <v>2803.53</v>
      </c>
      <c r="H274" s="28">
        <f t="shared" si="9"/>
        <v>2803.53</v>
      </c>
      <c r="I274" s="154"/>
    </row>
    <row r="275" spans="1:9" ht="21" x14ac:dyDescent="0.25">
      <c r="A275" s="120"/>
      <c r="B275" s="122"/>
      <c r="C275" s="141"/>
      <c r="D275" s="152"/>
      <c r="E275" s="29" t="s">
        <v>242</v>
      </c>
      <c r="F275" s="26">
        <v>1</v>
      </c>
      <c r="G275" s="27">
        <v>2803.53</v>
      </c>
      <c r="H275" s="28">
        <f t="shared" si="9"/>
        <v>2803.53</v>
      </c>
      <c r="I275" s="155"/>
    </row>
    <row r="276" spans="1:9" x14ac:dyDescent="0.25">
      <c r="A276" s="147"/>
      <c r="B276" s="148"/>
      <c r="C276" s="148"/>
      <c r="D276" s="148"/>
      <c r="E276" s="148"/>
      <c r="F276" s="148"/>
      <c r="G276" s="149"/>
      <c r="H276" s="32">
        <f>SUM(H230:H275)</f>
        <v>146856.72000000003</v>
      </c>
      <c r="I276" s="10"/>
    </row>
    <row r="277" spans="1:9" ht="21" customHeight="1" x14ac:dyDescent="0.25">
      <c r="A277" s="119">
        <v>2468</v>
      </c>
      <c r="B277" s="121">
        <v>42230</v>
      </c>
      <c r="C277" s="150" t="s">
        <v>67</v>
      </c>
      <c r="D277" s="150" t="s">
        <v>280</v>
      </c>
      <c r="E277" s="29" t="s">
        <v>282</v>
      </c>
      <c r="F277" s="26">
        <v>1</v>
      </c>
      <c r="G277" s="27">
        <v>32.4</v>
      </c>
      <c r="H277" s="28">
        <f t="shared" ref="H277:H283" si="10">F277*G277</f>
        <v>32.4</v>
      </c>
      <c r="I277" s="114" t="s">
        <v>9</v>
      </c>
    </row>
    <row r="278" spans="1:9" ht="34.5" customHeight="1" x14ac:dyDescent="0.25">
      <c r="A278" s="128"/>
      <c r="B278" s="129"/>
      <c r="C278" s="151"/>
      <c r="D278" s="151"/>
      <c r="E278" s="29" t="s">
        <v>281</v>
      </c>
      <c r="F278" s="26">
        <v>1</v>
      </c>
      <c r="G278" s="27">
        <v>34.200000000000003</v>
      </c>
      <c r="H278" s="28">
        <f t="shared" si="10"/>
        <v>34.200000000000003</v>
      </c>
      <c r="I278" s="115"/>
    </row>
    <row r="279" spans="1:9" ht="21" x14ac:dyDescent="0.25">
      <c r="A279" s="128"/>
      <c r="B279" s="129"/>
      <c r="C279" s="151"/>
      <c r="D279" s="151"/>
      <c r="E279" s="29" t="s">
        <v>283</v>
      </c>
      <c r="F279" s="26">
        <v>1</v>
      </c>
      <c r="G279" s="27">
        <v>400</v>
      </c>
      <c r="H279" s="28">
        <f t="shared" si="10"/>
        <v>400</v>
      </c>
      <c r="I279" s="115"/>
    </row>
    <row r="280" spans="1:9" ht="36.75" customHeight="1" x14ac:dyDescent="0.25">
      <c r="A280" s="128"/>
      <c r="B280" s="129"/>
      <c r="C280" s="151"/>
      <c r="D280" s="151"/>
      <c r="E280" s="29" t="s">
        <v>286</v>
      </c>
      <c r="F280" s="26">
        <v>6</v>
      </c>
      <c r="G280" s="27">
        <v>300</v>
      </c>
      <c r="H280" s="28">
        <f t="shared" si="10"/>
        <v>1800</v>
      </c>
      <c r="I280" s="115"/>
    </row>
    <row r="281" spans="1:9" ht="31.5" x14ac:dyDescent="0.25">
      <c r="A281" s="128"/>
      <c r="B281" s="129"/>
      <c r="C281" s="151"/>
      <c r="D281" s="151"/>
      <c r="E281" s="29" t="s">
        <v>285</v>
      </c>
      <c r="F281" s="26">
        <v>6</v>
      </c>
      <c r="G281" s="27">
        <v>300</v>
      </c>
      <c r="H281" s="28">
        <f t="shared" si="10"/>
        <v>1800</v>
      </c>
      <c r="I281" s="115"/>
    </row>
    <row r="282" spans="1:9" ht="31.5" x14ac:dyDescent="0.25">
      <c r="A282" s="128"/>
      <c r="B282" s="129"/>
      <c r="C282" s="151"/>
      <c r="D282" s="151"/>
      <c r="E282" s="29" t="s">
        <v>287</v>
      </c>
      <c r="F282" s="26">
        <v>6</v>
      </c>
      <c r="G282" s="27">
        <v>300</v>
      </c>
      <c r="H282" s="28">
        <f t="shared" si="10"/>
        <v>1800</v>
      </c>
      <c r="I282" s="115"/>
    </row>
    <row r="283" spans="1:9" ht="21" customHeight="1" x14ac:dyDescent="0.25">
      <c r="A283" s="120"/>
      <c r="B283" s="122"/>
      <c r="C283" s="152"/>
      <c r="D283" s="152"/>
      <c r="E283" s="29" t="s">
        <v>284</v>
      </c>
      <c r="F283" s="26">
        <v>30</v>
      </c>
      <c r="G283" s="27">
        <v>6.3</v>
      </c>
      <c r="H283" s="28">
        <f t="shared" si="10"/>
        <v>189</v>
      </c>
      <c r="I283" s="116"/>
    </row>
    <row r="284" spans="1:9" x14ac:dyDescent="0.25">
      <c r="A284" s="147"/>
      <c r="B284" s="148"/>
      <c r="C284" s="148"/>
      <c r="D284" s="148"/>
      <c r="E284" s="148"/>
      <c r="F284" s="148"/>
      <c r="G284" s="149"/>
      <c r="H284" s="32">
        <f>SUM(H277:H283)</f>
        <v>6055.6</v>
      </c>
      <c r="I284" s="10"/>
    </row>
    <row r="285" spans="1:9" ht="31.5" x14ac:dyDescent="0.25">
      <c r="A285" s="119">
        <v>2469</v>
      </c>
      <c r="B285" s="121">
        <v>42230</v>
      </c>
      <c r="C285" s="150" t="s">
        <v>67</v>
      </c>
      <c r="D285" s="150" t="s">
        <v>233</v>
      </c>
      <c r="E285" s="29" t="s">
        <v>305</v>
      </c>
      <c r="F285" s="26">
        <v>1000</v>
      </c>
      <c r="G285" s="27">
        <v>65.317509999999999</v>
      </c>
      <c r="H285" s="28">
        <f t="shared" ref="H285:H295" si="11">F285*G285</f>
        <v>65317.51</v>
      </c>
      <c r="I285" s="114" t="s">
        <v>9</v>
      </c>
    </row>
    <row r="286" spans="1:9" ht="52.5" x14ac:dyDescent="0.25">
      <c r="A286" s="128"/>
      <c r="B286" s="129"/>
      <c r="C286" s="151"/>
      <c r="D286" s="151"/>
      <c r="E286" s="29" t="s">
        <v>308</v>
      </c>
      <c r="F286" s="26">
        <v>1</v>
      </c>
      <c r="G286" s="27">
        <v>8893.7099999999991</v>
      </c>
      <c r="H286" s="28">
        <f t="shared" si="11"/>
        <v>8893.7099999999991</v>
      </c>
      <c r="I286" s="115"/>
    </row>
    <row r="287" spans="1:9" ht="63" x14ac:dyDescent="0.25">
      <c r="A287" s="128"/>
      <c r="B287" s="129"/>
      <c r="C287" s="151"/>
      <c r="D287" s="151"/>
      <c r="E287" s="29" t="s">
        <v>314</v>
      </c>
      <c r="F287" s="26">
        <v>1</v>
      </c>
      <c r="G287" s="27">
        <v>14125.96</v>
      </c>
      <c r="H287" s="28">
        <f t="shared" si="11"/>
        <v>14125.96</v>
      </c>
      <c r="I287" s="115"/>
    </row>
    <row r="288" spans="1:9" ht="63" x14ac:dyDescent="0.25">
      <c r="A288" s="128"/>
      <c r="B288" s="129"/>
      <c r="C288" s="151"/>
      <c r="D288" s="151"/>
      <c r="E288" s="29" t="s">
        <v>306</v>
      </c>
      <c r="F288" s="26">
        <v>1</v>
      </c>
      <c r="G288" s="27">
        <v>8088.82</v>
      </c>
      <c r="H288" s="28">
        <f t="shared" si="11"/>
        <v>8088.82</v>
      </c>
      <c r="I288" s="115"/>
    </row>
    <row r="289" spans="1:9" ht="52.5" x14ac:dyDescent="0.25">
      <c r="A289" s="128"/>
      <c r="B289" s="129"/>
      <c r="C289" s="151"/>
      <c r="D289" s="151"/>
      <c r="E289" s="29" t="s">
        <v>307</v>
      </c>
      <c r="F289" s="26">
        <v>1</v>
      </c>
      <c r="G289" s="27">
        <v>10221.81</v>
      </c>
      <c r="H289" s="28">
        <f t="shared" si="11"/>
        <v>10221.81</v>
      </c>
      <c r="I289" s="115"/>
    </row>
    <row r="290" spans="1:9" ht="105" x14ac:dyDescent="0.25">
      <c r="A290" s="128"/>
      <c r="B290" s="129"/>
      <c r="C290" s="151"/>
      <c r="D290" s="151"/>
      <c r="E290" s="29" t="s">
        <v>315</v>
      </c>
      <c r="F290" s="26">
        <v>1</v>
      </c>
      <c r="G290" s="27">
        <v>12354.78</v>
      </c>
      <c r="H290" s="28">
        <f t="shared" si="11"/>
        <v>12354.78</v>
      </c>
      <c r="I290" s="115"/>
    </row>
    <row r="291" spans="1:9" ht="52.5" x14ac:dyDescent="0.25">
      <c r="A291" s="128"/>
      <c r="B291" s="129"/>
      <c r="C291" s="151"/>
      <c r="D291" s="151"/>
      <c r="E291" s="29" t="s">
        <v>312</v>
      </c>
      <c r="F291" s="26">
        <v>1</v>
      </c>
      <c r="G291" s="27">
        <v>11388.9</v>
      </c>
      <c r="H291" s="28">
        <f t="shared" si="11"/>
        <v>11388.9</v>
      </c>
      <c r="I291" s="115"/>
    </row>
    <row r="292" spans="1:9" ht="52.5" x14ac:dyDescent="0.25">
      <c r="A292" s="128"/>
      <c r="B292" s="129"/>
      <c r="C292" s="151"/>
      <c r="D292" s="151"/>
      <c r="E292" s="29" t="s">
        <v>309</v>
      </c>
      <c r="F292" s="26">
        <v>1</v>
      </c>
      <c r="G292" s="27">
        <v>11026.7</v>
      </c>
      <c r="H292" s="28">
        <f t="shared" si="11"/>
        <v>11026.7</v>
      </c>
      <c r="I292" s="115"/>
    </row>
    <row r="293" spans="1:9" ht="52.5" x14ac:dyDescent="0.25">
      <c r="A293" s="128"/>
      <c r="B293" s="129"/>
      <c r="C293" s="151"/>
      <c r="D293" s="151"/>
      <c r="E293" s="29" t="s">
        <v>311</v>
      </c>
      <c r="F293" s="26">
        <v>1</v>
      </c>
      <c r="G293" s="27">
        <v>8248.19</v>
      </c>
      <c r="H293" s="28">
        <f t="shared" si="11"/>
        <v>8248.19</v>
      </c>
      <c r="I293" s="115"/>
    </row>
    <row r="294" spans="1:9" ht="52.5" x14ac:dyDescent="0.25">
      <c r="A294" s="128"/>
      <c r="B294" s="129"/>
      <c r="C294" s="151"/>
      <c r="D294" s="151"/>
      <c r="E294" s="29" t="s">
        <v>310</v>
      </c>
      <c r="F294" s="26">
        <v>1</v>
      </c>
      <c r="G294" s="27">
        <v>8489.66</v>
      </c>
      <c r="H294" s="28">
        <f t="shared" si="11"/>
        <v>8489.66</v>
      </c>
      <c r="I294" s="115"/>
    </row>
    <row r="295" spans="1:9" ht="63" x14ac:dyDescent="0.25">
      <c r="A295" s="120"/>
      <c r="B295" s="122"/>
      <c r="C295" s="152"/>
      <c r="D295" s="152"/>
      <c r="E295" s="29" t="s">
        <v>313</v>
      </c>
      <c r="F295" s="26">
        <v>1</v>
      </c>
      <c r="G295" s="27">
        <v>11388.9</v>
      </c>
      <c r="H295" s="28">
        <f t="shared" si="11"/>
        <v>11388.9</v>
      </c>
      <c r="I295" s="116"/>
    </row>
    <row r="296" spans="1:9" x14ac:dyDescent="0.25">
      <c r="A296" s="147"/>
      <c r="B296" s="148"/>
      <c r="C296" s="148"/>
      <c r="D296" s="148"/>
      <c r="E296" s="148"/>
      <c r="F296" s="148"/>
      <c r="G296" s="149"/>
      <c r="H296" s="32">
        <f>SUM(H285:H295)</f>
        <v>169544.94</v>
      </c>
      <c r="I296" s="10"/>
    </row>
    <row r="297" spans="1:9" ht="42" x14ac:dyDescent="0.25">
      <c r="A297" s="26">
        <v>2470</v>
      </c>
      <c r="B297" s="31">
        <v>42230</v>
      </c>
      <c r="C297" s="29" t="s">
        <v>70</v>
      </c>
      <c r="D297" s="29" t="s">
        <v>316</v>
      </c>
      <c r="E297" s="29" t="s">
        <v>317</v>
      </c>
      <c r="F297" s="26">
        <v>8</v>
      </c>
      <c r="G297" s="27">
        <v>1050</v>
      </c>
      <c r="H297" s="28">
        <f>F297*G297</f>
        <v>8400</v>
      </c>
      <c r="I297" s="75" t="s">
        <v>9</v>
      </c>
    </row>
    <row r="298" spans="1:9" x14ac:dyDescent="0.25">
      <c r="A298" s="147"/>
      <c r="B298" s="148"/>
      <c r="C298" s="148"/>
      <c r="D298" s="148"/>
      <c r="E298" s="148"/>
      <c r="F298" s="148"/>
      <c r="G298" s="149"/>
      <c r="H298" s="32">
        <f>SUM(H297:H297)</f>
        <v>8400</v>
      </c>
      <c r="I298" s="10"/>
    </row>
    <row r="299" spans="1:9" ht="31.5" x14ac:dyDescent="0.25">
      <c r="A299" s="26">
        <v>2471</v>
      </c>
      <c r="B299" s="31">
        <v>42230</v>
      </c>
      <c r="C299" s="29" t="s">
        <v>70</v>
      </c>
      <c r="D299" s="29" t="s">
        <v>319</v>
      </c>
      <c r="E299" s="29" t="s">
        <v>318</v>
      </c>
      <c r="F299" s="26">
        <v>50</v>
      </c>
      <c r="G299" s="27">
        <v>229</v>
      </c>
      <c r="H299" s="28">
        <f>F299*G299</f>
        <v>11450</v>
      </c>
      <c r="I299" s="75" t="s">
        <v>9</v>
      </c>
    </row>
    <row r="300" spans="1:9" x14ac:dyDescent="0.25">
      <c r="A300" s="147"/>
      <c r="B300" s="148"/>
      <c r="C300" s="148"/>
      <c r="D300" s="148"/>
      <c r="E300" s="148"/>
      <c r="F300" s="148"/>
      <c r="G300" s="149"/>
      <c r="H300" s="32">
        <f>SUM(H299:H299)</f>
        <v>11450</v>
      </c>
      <c r="I300" s="10"/>
    </row>
    <row r="301" spans="1:9" ht="21" x14ac:dyDescent="0.25">
      <c r="A301" s="119">
        <v>2472</v>
      </c>
      <c r="B301" s="121">
        <v>42230</v>
      </c>
      <c r="C301" s="150" t="s">
        <v>67</v>
      </c>
      <c r="D301" s="150" t="s">
        <v>320</v>
      </c>
      <c r="E301" s="29" t="s">
        <v>304</v>
      </c>
      <c r="F301" s="26">
        <v>1</v>
      </c>
      <c r="G301" s="27">
        <v>21.25</v>
      </c>
      <c r="H301" s="28">
        <f t="shared" ref="H301:H313" si="12">F301*G301</f>
        <v>21.25</v>
      </c>
      <c r="I301" s="114" t="s">
        <v>9</v>
      </c>
    </row>
    <row r="302" spans="1:9" ht="21" customHeight="1" x14ac:dyDescent="0.25">
      <c r="A302" s="128"/>
      <c r="B302" s="129"/>
      <c r="C302" s="151"/>
      <c r="D302" s="151"/>
      <c r="E302" s="29" t="s">
        <v>294</v>
      </c>
      <c r="F302" s="26">
        <v>20</v>
      </c>
      <c r="G302" s="27">
        <v>8.5299999999999994</v>
      </c>
      <c r="H302" s="28">
        <f t="shared" si="12"/>
        <v>170.6</v>
      </c>
      <c r="I302" s="115"/>
    </row>
    <row r="303" spans="1:9" ht="21" customHeight="1" x14ac:dyDescent="0.25">
      <c r="A303" s="128"/>
      <c r="B303" s="129"/>
      <c r="C303" s="151"/>
      <c r="D303" s="151"/>
      <c r="E303" s="29" t="s">
        <v>295</v>
      </c>
      <c r="F303" s="26">
        <v>20</v>
      </c>
      <c r="G303" s="27">
        <v>8.5299999999999994</v>
      </c>
      <c r="H303" s="28">
        <f t="shared" si="12"/>
        <v>170.6</v>
      </c>
      <c r="I303" s="115"/>
    </row>
    <row r="304" spans="1:9" ht="21" x14ac:dyDescent="0.25">
      <c r="A304" s="128"/>
      <c r="B304" s="129"/>
      <c r="C304" s="151"/>
      <c r="D304" s="151"/>
      <c r="E304" s="29" t="s">
        <v>299</v>
      </c>
      <c r="F304" s="26">
        <v>6</v>
      </c>
      <c r="G304" s="27">
        <v>38</v>
      </c>
      <c r="H304" s="28">
        <f t="shared" si="12"/>
        <v>228</v>
      </c>
      <c r="I304" s="115"/>
    </row>
    <row r="305" spans="1:9" ht="21" x14ac:dyDescent="0.25">
      <c r="A305" s="128"/>
      <c r="B305" s="129"/>
      <c r="C305" s="151"/>
      <c r="D305" s="151"/>
      <c r="E305" s="29" t="s">
        <v>296</v>
      </c>
      <c r="F305" s="26">
        <v>2</v>
      </c>
      <c r="G305" s="27">
        <v>120</v>
      </c>
      <c r="H305" s="28">
        <f t="shared" si="12"/>
        <v>240</v>
      </c>
      <c r="I305" s="115"/>
    </row>
    <row r="306" spans="1:9" ht="21" customHeight="1" x14ac:dyDescent="0.25">
      <c r="A306" s="128"/>
      <c r="B306" s="129"/>
      <c r="C306" s="151"/>
      <c r="D306" s="151"/>
      <c r="E306" s="29" t="s">
        <v>293</v>
      </c>
      <c r="F306" s="26">
        <v>200</v>
      </c>
      <c r="G306" s="27">
        <v>1.49</v>
      </c>
      <c r="H306" s="28">
        <f t="shared" si="12"/>
        <v>298</v>
      </c>
      <c r="I306" s="115"/>
    </row>
    <row r="307" spans="1:9" ht="21" customHeight="1" x14ac:dyDescent="0.25">
      <c r="A307" s="128"/>
      <c r="B307" s="129"/>
      <c r="C307" s="151"/>
      <c r="D307" s="151"/>
      <c r="E307" s="29" t="s">
        <v>292</v>
      </c>
      <c r="F307" s="26">
        <v>200</v>
      </c>
      <c r="G307" s="27">
        <v>1.05</v>
      </c>
      <c r="H307" s="28">
        <f t="shared" si="12"/>
        <v>210</v>
      </c>
      <c r="I307" s="115"/>
    </row>
    <row r="308" spans="1:9" ht="21" x14ac:dyDescent="0.25">
      <c r="A308" s="128"/>
      <c r="B308" s="129"/>
      <c r="C308" s="151"/>
      <c r="D308" s="151"/>
      <c r="E308" s="29" t="s">
        <v>298</v>
      </c>
      <c r="F308" s="26">
        <v>20</v>
      </c>
      <c r="G308" s="27">
        <v>26.4</v>
      </c>
      <c r="H308" s="28">
        <f t="shared" si="12"/>
        <v>528</v>
      </c>
      <c r="I308" s="115"/>
    </row>
    <row r="309" spans="1:9" ht="21" x14ac:dyDescent="0.25">
      <c r="A309" s="128"/>
      <c r="B309" s="129"/>
      <c r="C309" s="151"/>
      <c r="D309" s="151"/>
      <c r="E309" s="29" t="s">
        <v>297</v>
      </c>
      <c r="F309" s="26">
        <v>20</v>
      </c>
      <c r="G309" s="27">
        <v>26.4</v>
      </c>
      <c r="H309" s="28">
        <f t="shared" si="12"/>
        <v>528</v>
      </c>
      <c r="I309" s="115"/>
    </row>
    <row r="310" spans="1:9" ht="21" x14ac:dyDescent="0.25">
      <c r="A310" s="128"/>
      <c r="B310" s="129"/>
      <c r="C310" s="151"/>
      <c r="D310" s="151"/>
      <c r="E310" s="29" t="s">
        <v>303</v>
      </c>
      <c r="F310" s="26">
        <v>25</v>
      </c>
      <c r="G310" s="27">
        <v>11.5</v>
      </c>
      <c r="H310" s="28">
        <f t="shared" si="12"/>
        <v>287.5</v>
      </c>
      <c r="I310" s="115"/>
    </row>
    <row r="311" spans="1:9" ht="21" x14ac:dyDescent="0.25">
      <c r="A311" s="128"/>
      <c r="B311" s="129"/>
      <c r="C311" s="151"/>
      <c r="D311" s="151"/>
      <c r="E311" s="29" t="s">
        <v>302</v>
      </c>
      <c r="F311" s="26">
        <v>25</v>
      </c>
      <c r="G311" s="27">
        <v>7.5</v>
      </c>
      <c r="H311" s="28">
        <f t="shared" si="12"/>
        <v>187.5</v>
      </c>
      <c r="I311" s="115"/>
    </row>
    <row r="312" spans="1:9" ht="21" x14ac:dyDescent="0.25">
      <c r="A312" s="128"/>
      <c r="B312" s="129"/>
      <c r="C312" s="151"/>
      <c r="D312" s="151"/>
      <c r="E312" s="29" t="s">
        <v>300</v>
      </c>
      <c r="F312" s="26">
        <v>20</v>
      </c>
      <c r="G312" s="27">
        <v>12.9</v>
      </c>
      <c r="H312" s="28">
        <f t="shared" si="12"/>
        <v>258</v>
      </c>
      <c r="I312" s="115"/>
    </row>
    <row r="313" spans="1:9" ht="21" x14ac:dyDescent="0.25">
      <c r="A313" s="120"/>
      <c r="B313" s="122"/>
      <c r="C313" s="152"/>
      <c r="D313" s="152"/>
      <c r="E313" s="29" t="s">
        <v>301</v>
      </c>
      <c r="F313" s="26">
        <v>10</v>
      </c>
      <c r="G313" s="27">
        <v>15.6</v>
      </c>
      <c r="H313" s="28">
        <f t="shared" si="12"/>
        <v>156</v>
      </c>
      <c r="I313" s="116"/>
    </row>
    <row r="314" spans="1:9" x14ac:dyDescent="0.25">
      <c r="A314" s="147"/>
      <c r="B314" s="148"/>
      <c r="C314" s="148"/>
      <c r="D314" s="148"/>
      <c r="E314" s="148"/>
      <c r="F314" s="148"/>
      <c r="G314" s="149"/>
      <c r="H314" s="32">
        <f>SUM(H301:H313)</f>
        <v>3283.45</v>
      </c>
      <c r="I314" s="10"/>
    </row>
    <row r="315" spans="1:9" ht="73.5" x14ac:dyDescent="0.25">
      <c r="A315" s="26">
        <v>2473</v>
      </c>
      <c r="B315" s="31">
        <v>42230</v>
      </c>
      <c r="C315" s="29" t="s">
        <v>150</v>
      </c>
      <c r="D315" s="29" t="s">
        <v>59</v>
      </c>
      <c r="E315" s="29" t="s">
        <v>321</v>
      </c>
      <c r="F315" s="26">
        <v>1</v>
      </c>
      <c r="G315" s="27">
        <v>17144</v>
      </c>
      <c r="H315" s="28">
        <f>F315*G315</f>
        <v>17144</v>
      </c>
      <c r="I315" s="25" t="s">
        <v>9</v>
      </c>
    </row>
    <row r="316" spans="1:9" x14ac:dyDescent="0.25">
      <c r="A316" s="147"/>
      <c r="B316" s="148"/>
      <c r="C316" s="148"/>
      <c r="D316" s="148"/>
      <c r="E316" s="148"/>
      <c r="F316" s="148"/>
      <c r="G316" s="149"/>
      <c r="H316" s="32">
        <f>SUM(H315)</f>
        <v>17144</v>
      </c>
      <c r="I316" s="10"/>
    </row>
    <row r="317" spans="1:9" ht="179.25" customHeight="1" x14ac:dyDescent="0.25">
      <c r="A317" s="26">
        <v>2474</v>
      </c>
      <c r="B317" s="31">
        <v>42230</v>
      </c>
      <c r="C317" s="29" t="s">
        <v>100</v>
      </c>
      <c r="D317" s="29" t="s">
        <v>59</v>
      </c>
      <c r="E317" s="29" t="s">
        <v>322</v>
      </c>
      <c r="F317" s="26">
        <v>4</v>
      </c>
      <c r="G317" s="27">
        <v>1860</v>
      </c>
      <c r="H317" s="28">
        <f>F317*G317</f>
        <v>7440</v>
      </c>
      <c r="I317" s="25" t="s">
        <v>9</v>
      </c>
    </row>
    <row r="318" spans="1:9" ht="18" customHeight="1" x14ac:dyDescent="0.25">
      <c r="A318" s="147"/>
      <c r="B318" s="148"/>
      <c r="C318" s="148"/>
      <c r="D318" s="148"/>
      <c r="E318" s="148"/>
      <c r="F318" s="148"/>
      <c r="G318" s="149"/>
      <c r="H318" s="32">
        <f>SUM(H317)</f>
        <v>7440</v>
      </c>
      <c r="I318" s="10"/>
    </row>
    <row r="319" spans="1:9" ht="21" customHeight="1" x14ac:dyDescent="0.25">
      <c r="A319" s="119">
        <v>2475</v>
      </c>
      <c r="B319" s="121">
        <v>42233</v>
      </c>
      <c r="C319" s="150" t="s">
        <v>67</v>
      </c>
      <c r="D319" s="150" t="s">
        <v>323</v>
      </c>
      <c r="E319" s="29" t="s">
        <v>290</v>
      </c>
      <c r="F319" s="26">
        <v>3</v>
      </c>
      <c r="G319" s="27">
        <v>276</v>
      </c>
      <c r="H319" s="28">
        <f>F319*G319</f>
        <v>828</v>
      </c>
      <c r="I319" s="114" t="s">
        <v>9</v>
      </c>
    </row>
    <row r="320" spans="1:9" ht="21" x14ac:dyDescent="0.25">
      <c r="A320" s="128"/>
      <c r="B320" s="129"/>
      <c r="C320" s="151"/>
      <c r="D320" s="151"/>
      <c r="E320" s="29" t="s">
        <v>291</v>
      </c>
      <c r="F320" s="26">
        <v>10</v>
      </c>
      <c r="G320" s="27">
        <v>152</v>
      </c>
      <c r="H320" s="28">
        <f>F320*G320</f>
        <v>1520</v>
      </c>
      <c r="I320" s="115"/>
    </row>
    <row r="321" spans="1:9" ht="21" x14ac:dyDescent="0.25">
      <c r="A321" s="128"/>
      <c r="B321" s="129"/>
      <c r="C321" s="151"/>
      <c r="D321" s="151"/>
      <c r="E321" s="29" t="s">
        <v>289</v>
      </c>
      <c r="F321" s="26">
        <v>1</v>
      </c>
      <c r="G321" s="27">
        <v>640</v>
      </c>
      <c r="H321" s="28">
        <f>F321*G321</f>
        <v>640</v>
      </c>
      <c r="I321" s="115"/>
    </row>
    <row r="322" spans="1:9" ht="52.5" x14ac:dyDescent="0.25">
      <c r="A322" s="120"/>
      <c r="B322" s="122"/>
      <c r="C322" s="152"/>
      <c r="D322" s="152"/>
      <c r="E322" s="29" t="s">
        <v>288</v>
      </c>
      <c r="F322" s="26">
        <v>2</v>
      </c>
      <c r="G322" s="27">
        <v>2800</v>
      </c>
      <c r="H322" s="28">
        <f>F322*G322</f>
        <v>5600</v>
      </c>
      <c r="I322" s="116"/>
    </row>
    <row r="323" spans="1:9" x14ac:dyDescent="0.25">
      <c r="A323" s="147"/>
      <c r="B323" s="148"/>
      <c r="C323" s="148"/>
      <c r="D323" s="148"/>
      <c r="E323" s="148"/>
      <c r="F323" s="148"/>
      <c r="G323" s="149"/>
      <c r="H323" s="32">
        <f>SUM(H319:H322)</f>
        <v>8588</v>
      </c>
      <c r="I323" s="10"/>
    </row>
    <row r="324" spans="1:9" ht="84" x14ac:dyDescent="0.25">
      <c r="A324" s="26">
        <v>2476</v>
      </c>
      <c r="B324" s="31">
        <v>42233</v>
      </c>
      <c r="C324" s="29" t="s">
        <v>324</v>
      </c>
      <c r="D324" s="29" t="s">
        <v>325</v>
      </c>
      <c r="E324" s="29" t="s">
        <v>326</v>
      </c>
      <c r="F324" s="26">
        <v>1</v>
      </c>
      <c r="G324" s="27">
        <v>3435</v>
      </c>
      <c r="H324" s="28">
        <f>F324*G324</f>
        <v>3435</v>
      </c>
      <c r="I324" s="25" t="s">
        <v>9</v>
      </c>
    </row>
    <row r="325" spans="1:9" x14ac:dyDescent="0.25">
      <c r="A325" s="147"/>
      <c r="B325" s="148"/>
      <c r="C325" s="148"/>
      <c r="D325" s="148"/>
      <c r="E325" s="148"/>
      <c r="F325" s="148"/>
      <c r="G325" s="149"/>
      <c r="H325" s="32">
        <f>SUM(H324)</f>
        <v>3435</v>
      </c>
      <c r="I325" s="10"/>
    </row>
    <row r="326" spans="1:9" ht="94.5" x14ac:dyDescent="0.25">
      <c r="A326" s="41">
        <v>2477</v>
      </c>
      <c r="B326" s="40">
        <v>42233</v>
      </c>
      <c r="C326" s="39" t="s">
        <v>327</v>
      </c>
      <c r="D326" s="39" t="s">
        <v>59</v>
      </c>
      <c r="E326" s="39" t="s">
        <v>328</v>
      </c>
      <c r="F326" s="41">
        <v>1</v>
      </c>
      <c r="G326" s="37">
        <v>3435</v>
      </c>
      <c r="H326" s="38">
        <f>F326*G326</f>
        <v>3435</v>
      </c>
      <c r="I326" s="56" t="s">
        <v>9</v>
      </c>
    </row>
    <row r="327" spans="1:9" x14ac:dyDescent="0.25">
      <c r="A327" s="125"/>
      <c r="B327" s="126"/>
      <c r="C327" s="126"/>
      <c r="D327" s="126"/>
      <c r="E327" s="126"/>
      <c r="F327" s="126"/>
      <c r="G327" s="127"/>
      <c r="H327" s="21">
        <f>SUM(H326)</f>
        <v>3435</v>
      </c>
      <c r="I327" s="10"/>
    </row>
    <row r="328" spans="1:9" ht="52.5" x14ac:dyDescent="0.25">
      <c r="A328" s="26">
        <v>2478</v>
      </c>
      <c r="B328" s="31">
        <v>42233</v>
      </c>
      <c r="C328" s="61" t="s">
        <v>329</v>
      </c>
      <c r="D328" s="61" t="s">
        <v>59</v>
      </c>
      <c r="E328" s="29" t="s">
        <v>330</v>
      </c>
      <c r="F328" s="26">
        <v>1</v>
      </c>
      <c r="G328" s="27">
        <v>2788</v>
      </c>
      <c r="H328" s="28">
        <f>F328*G328</f>
        <v>2788</v>
      </c>
      <c r="I328" s="25" t="s">
        <v>9</v>
      </c>
    </row>
    <row r="329" spans="1:9" x14ac:dyDescent="0.25">
      <c r="A329" s="147"/>
      <c r="B329" s="148"/>
      <c r="C329" s="148"/>
      <c r="D329" s="148"/>
      <c r="E329" s="148"/>
      <c r="F329" s="148"/>
      <c r="G329" s="149"/>
      <c r="H329" s="32">
        <f>SUM(H328)</f>
        <v>2788</v>
      </c>
      <c r="I329" s="10"/>
    </row>
    <row r="330" spans="1:9" ht="31.5" x14ac:dyDescent="0.25">
      <c r="A330" s="26">
        <v>2479</v>
      </c>
      <c r="B330" s="31">
        <v>42234</v>
      </c>
      <c r="C330" s="61" t="s">
        <v>70</v>
      </c>
      <c r="D330" s="61" t="s">
        <v>331</v>
      </c>
      <c r="E330" s="67" t="s">
        <v>332</v>
      </c>
      <c r="F330" s="26">
        <v>5000</v>
      </c>
      <c r="G330" s="27">
        <v>2</v>
      </c>
      <c r="H330" s="28">
        <f>F330*G330</f>
        <v>10000</v>
      </c>
      <c r="I330" s="77" t="s">
        <v>9</v>
      </c>
    </row>
    <row r="331" spans="1:9" x14ac:dyDescent="0.25">
      <c r="A331" s="147"/>
      <c r="B331" s="148"/>
      <c r="C331" s="148"/>
      <c r="D331" s="148"/>
      <c r="E331" s="148"/>
      <c r="F331" s="148"/>
      <c r="G331" s="149"/>
      <c r="H331" s="32">
        <f>SUM(H330:H330)</f>
        <v>10000</v>
      </c>
      <c r="I331" s="10"/>
    </row>
    <row r="332" spans="1:9" ht="21" x14ac:dyDescent="0.25">
      <c r="A332" s="26">
        <v>2480</v>
      </c>
      <c r="B332" s="31">
        <v>42234</v>
      </c>
      <c r="C332" s="61" t="s">
        <v>70</v>
      </c>
      <c r="D332" s="61" t="s">
        <v>334</v>
      </c>
      <c r="E332" s="29" t="s">
        <v>333</v>
      </c>
      <c r="F332" s="26">
        <v>60</v>
      </c>
      <c r="G332" s="27">
        <v>350</v>
      </c>
      <c r="H332" s="28">
        <f>F332*G332</f>
        <v>21000</v>
      </c>
      <c r="I332" s="75" t="s">
        <v>9</v>
      </c>
    </row>
    <row r="333" spans="1:9" x14ac:dyDescent="0.25">
      <c r="A333" s="147"/>
      <c r="B333" s="148"/>
      <c r="C333" s="148"/>
      <c r="D333" s="148"/>
      <c r="E333" s="148"/>
      <c r="F333" s="148"/>
      <c r="G333" s="149"/>
      <c r="H333" s="32">
        <f>SUM(H332:H332)</f>
        <v>21000</v>
      </c>
      <c r="I333" s="10"/>
    </row>
    <row r="334" spans="1:9" ht="42.75" customHeight="1" x14ac:dyDescent="0.25">
      <c r="A334" s="119">
        <v>2481</v>
      </c>
      <c r="B334" s="121">
        <v>42234</v>
      </c>
      <c r="C334" s="140" t="s">
        <v>64</v>
      </c>
      <c r="D334" s="117" t="s">
        <v>335</v>
      </c>
      <c r="E334" s="29" t="s">
        <v>338</v>
      </c>
      <c r="F334" s="26">
        <v>50</v>
      </c>
      <c r="G334" s="27">
        <v>491</v>
      </c>
      <c r="H334" s="28">
        <f>F334*G334</f>
        <v>24550</v>
      </c>
      <c r="I334" s="114" t="s">
        <v>9</v>
      </c>
    </row>
    <row r="335" spans="1:9" ht="41.25" customHeight="1" x14ac:dyDescent="0.25">
      <c r="A335" s="128"/>
      <c r="B335" s="129"/>
      <c r="C335" s="142"/>
      <c r="D335" s="131"/>
      <c r="E335" s="29" t="s">
        <v>337</v>
      </c>
      <c r="F335" s="26">
        <v>50</v>
      </c>
      <c r="G335" s="27">
        <v>648</v>
      </c>
      <c r="H335" s="28">
        <f>F335*G335</f>
        <v>32400</v>
      </c>
      <c r="I335" s="115"/>
    </row>
    <row r="336" spans="1:9" ht="21" x14ac:dyDescent="0.25">
      <c r="A336" s="128"/>
      <c r="B336" s="129"/>
      <c r="C336" s="142"/>
      <c r="D336" s="131"/>
      <c r="E336" s="29" t="s">
        <v>339</v>
      </c>
      <c r="F336" s="26">
        <v>40</v>
      </c>
      <c r="G336" s="27">
        <v>194</v>
      </c>
      <c r="H336" s="28">
        <f>F336*G336</f>
        <v>7760</v>
      </c>
      <c r="I336" s="115"/>
    </row>
    <row r="337" spans="1:9" ht="21" x14ac:dyDescent="0.25">
      <c r="A337" s="128"/>
      <c r="B337" s="129"/>
      <c r="C337" s="142"/>
      <c r="D337" s="131"/>
      <c r="E337" s="29" t="s">
        <v>340</v>
      </c>
      <c r="F337" s="26">
        <v>40</v>
      </c>
      <c r="G337" s="27">
        <v>423</v>
      </c>
      <c r="H337" s="28">
        <f>F337*G337</f>
        <v>16920</v>
      </c>
      <c r="I337" s="115"/>
    </row>
    <row r="338" spans="1:9" ht="21" x14ac:dyDescent="0.25">
      <c r="A338" s="120"/>
      <c r="B338" s="122"/>
      <c r="C338" s="141"/>
      <c r="D338" s="118"/>
      <c r="E338" s="29" t="s">
        <v>336</v>
      </c>
      <c r="F338" s="26">
        <v>100</v>
      </c>
      <c r="G338" s="27">
        <v>187</v>
      </c>
      <c r="H338" s="28">
        <f>F338*G338</f>
        <v>18700</v>
      </c>
      <c r="I338" s="116"/>
    </row>
    <row r="339" spans="1:9" x14ac:dyDescent="0.25">
      <c r="A339" s="147"/>
      <c r="B339" s="148"/>
      <c r="C339" s="148"/>
      <c r="D339" s="148"/>
      <c r="E339" s="148"/>
      <c r="F339" s="148"/>
      <c r="G339" s="149"/>
      <c r="H339" s="32">
        <f>SUM(H334:H338)</f>
        <v>100330</v>
      </c>
      <c r="I339" s="10"/>
    </row>
    <row r="340" spans="1:9" ht="21" x14ac:dyDescent="0.25">
      <c r="A340" s="119">
        <v>2482</v>
      </c>
      <c r="B340" s="121">
        <v>42234</v>
      </c>
      <c r="C340" s="140" t="s">
        <v>64</v>
      </c>
      <c r="D340" s="117" t="s">
        <v>341</v>
      </c>
      <c r="E340" s="29" t="s">
        <v>343</v>
      </c>
      <c r="F340" s="26">
        <v>300</v>
      </c>
      <c r="G340" s="27">
        <v>157.38999999999999</v>
      </c>
      <c r="H340" s="28">
        <f>F340*G340</f>
        <v>47216.999999999993</v>
      </c>
      <c r="I340" s="114" t="s">
        <v>9</v>
      </c>
    </row>
    <row r="341" spans="1:9" x14ac:dyDescent="0.25">
      <c r="A341" s="120"/>
      <c r="B341" s="122"/>
      <c r="C341" s="141"/>
      <c r="D341" s="118"/>
      <c r="E341" s="61" t="s">
        <v>342</v>
      </c>
      <c r="F341" s="26">
        <v>3</v>
      </c>
      <c r="G341" s="27">
        <v>300</v>
      </c>
      <c r="H341" s="28">
        <f>F341*G341</f>
        <v>900</v>
      </c>
      <c r="I341" s="116"/>
    </row>
    <row r="342" spans="1:9" x14ac:dyDescent="0.25">
      <c r="A342" s="147"/>
      <c r="B342" s="148"/>
      <c r="C342" s="148"/>
      <c r="D342" s="148"/>
      <c r="E342" s="148"/>
      <c r="F342" s="148"/>
      <c r="G342" s="149"/>
      <c r="H342" s="32">
        <f>SUM(H340:H341)</f>
        <v>48116.999999999993</v>
      </c>
      <c r="I342" s="10"/>
    </row>
    <row r="343" spans="1:9" ht="31.5" x14ac:dyDescent="0.25">
      <c r="A343" s="119">
        <v>2483</v>
      </c>
      <c r="B343" s="121">
        <v>42234</v>
      </c>
      <c r="C343" s="140" t="s">
        <v>64</v>
      </c>
      <c r="D343" s="117" t="s">
        <v>344</v>
      </c>
      <c r="E343" s="29" t="s">
        <v>352</v>
      </c>
      <c r="F343" s="26">
        <v>50</v>
      </c>
      <c r="G343" s="27">
        <v>5.22</v>
      </c>
      <c r="H343" s="28">
        <f t="shared" ref="H343:H357" si="13">F343*G343</f>
        <v>261</v>
      </c>
      <c r="I343" s="114" t="s">
        <v>9</v>
      </c>
    </row>
    <row r="344" spans="1:9" ht="21" x14ac:dyDescent="0.25">
      <c r="A344" s="128"/>
      <c r="B344" s="129"/>
      <c r="C344" s="142"/>
      <c r="D344" s="131"/>
      <c r="E344" s="29" t="s">
        <v>359</v>
      </c>
      <c r="F344" s="26">
        <v>50</v>
      </c>
      <c r="G344" s="27">
        <v>36.520000000000003</v>
      </c>
      <c r="H344" s="28">
        <f t="shared" si="13"/>
        <v>1826.0000000000002</v>
      </c>
      <c r="I344" s="115"/>
    </row>
    <row r="345" spans="1:9" ht="21" x14ac:dyDescent="0.25">
      <c r="A345" s="128"/>
      <c r="B345" s="129"/>
      <c r="C345" s="142"/>
      <c r="D345" s="131"/>
      <c r="E345" s="29" t="s">
        <v>357</v>
      </c>
      <c r="F345" s="26">
        <v>25</v>
      </c>
      <c r="G345" s="27">
        <v>42.61</v>
      </c>
      <c r="H345" s="28">
        <f t="shared" si="13"/>
        <v>1065.25</v>
      </c>
      <c r="I345" s="115"/>
    </row>
    <row r="346" spans="1:9" ht="21" x14ac:dyDescent="0.25">
      <c r="A346" s="128"/>
      <c r="B346" s="129"/>
      <c r="C346" s="142"/>
      <c r="D346" s="131"/>
      <c r="E346" s="29" t="s">
        <v>356</v>
      </c>
      <c r="F346" s="26">
        <v>50</v>
      </c>
      <c r="G346" s="27">
        <v>36.520000000000003</v>
      </c>
      <c r="H346" s="28">
        <f t="shared" si="13"/>
        <v>1826.0000000000002</v>
      </c>
      <c r="I346" s="115"/>
    </row>
    <row r="347" spans="1:9" ht="21" x14ac:dyDescent="0.25">
      <c r="A347" s="128"/>
      <c r="B347" s="129"/>
      <c r="C347" s="142"/>
      <c r="D347" s="131"/>
      <c r="E347" s="29" t="s">
        <v>358</v>
      </c>
      <c r="F347" s="26">
        <v>25</v>
      </c>
      <c r="G347" s="27">
        <v>36.520000000000003</v>
      </c>
      <c r="H347" s="28">
        <f t="shared" si="13"/>
        <v>913.00000000000011</v>
      </c>
      <c r="I347" s="115"/>
    </row>
    <row r="348" spans="1:9" ht="21" x14ac:dyDescent="0.25">
      <c r="A348" s="128"/>
      <c r="B348" s="129"/>
      <c r="C348" s="142"/>
      <c r="D348" s="131"/>
      <c r="E348" s="29" t="s">
        <v>346</v>
      </c>
      <c r="F348" s="26">
        <v>200</v>
      </c>
      <c r="G348" s="27">
        <v>260</v>
      </c>
      <c r="H348" s="28">
        <f t="shared" si="13"/>
        <v>52000</v>
      </c>
      <c r="I348" s="115"/>
    </row>
    <row r="349" spans="1:9" x14ac:dyDescent="0.25">
      <c r="A349" s="128"/>
      <c r="B349" s="129"/>
      <c r="C349" s="142"/>
      <c r="D349" s="131"/>
      <c r="E349" s="29" t="s">
        <v>345</v>
      </c>
      <c r="F349" s="26">
        <v>25</v>
      </c>
      <c r="G349" s="27">
        <v>277.39</v>
      </c>
      <c r="H349" s="28">
        <f t="shared" si="13"/>
        <v>6934.75</v>
      </c>
      <c r="I349" s="115"/>
    </row>
    <row r="350" spans="1:9" ht="21" x14ac:dyDescent="0.25">
      <c r="A350" s="128"/>
      <c r="B350" s="129"/>
      <c r="C350" s="142"/>
      <c r="D350" s="131"/>
      <c r="E350" s="29" t="s">
        <v>353</v>
      </c>
      <c r="F350" s="26">
        <v>50</v>
      </c>
      <c r="G350" s="27">
        <v>44.35</v>
      </c>
      <c r="H350" s="28">
        <f t="shared" si="13"/>
        <v>2217.5</v>
      </c>
      <c r="I350" s="115"/>
    </row>
    <row r="351" spans="1:9" x14ac:dyDescent="0.25">
      <c r="A351" s="128"/>
      <c r="B351" s="129"/>
      <c r="C351" s="142"/>
      <c r="D351" s="131"/>
      <c r="E351" s="29" t="s">
        <v>348</v>
      </c>
      <c r="F351" s="26">
        <v>25</v>
      </c>
      <c r="G351" s="27">
        <v>146.96</v>
      </c>
      <c r="H351" s="28">
        <f t="shared" si="13"/>
        <v>3674</v>
      </c>
      <c r="I351" s="115"/>
    </row>
    <row r="352" spans="1:9" ht="21" x14ac:dyDescent="0.25">
      <c r="A352" s="128"/>
      <c r="B352" s="129"/>
      <c r="C352" s="142"/>
      <c r="D352" s="131"/>
      <c r="E352" s="29" t="s">
        <v>351</v>
      </c>
      <c r="F352" s="26">
        <v>50</v>
      </c>
      <c r="G352" s="27">
        <v>53.04</v>
      </c>
      <c r="H352" s="28">
        <f t="shared" si="13"/>
        <v>2652</v>
      </c>
      <c r="I352" s="115"/>
    </row>
    <row r="353" spans="1:9" ht="21" x14ac:dyDescent="0.25">
      <c r="A353" s="128"/>
      <c r="B353" s="129"/>
      <c r="C353" s="142"/>
      <c r="D353" s="131"/>
      <c r="E353" s="29" t="s">
        <v>349</v>
      </c>
      <c r="F353" s="26">
        <v>24</v>
      </c>
      <c r="G353" s="27">
        <v>7.83</v>
      </c>
      <c r="H353" s="28">
        <f t="shared" si="13"/>
        <v>187.92000000000002</v>
      </c>
      <c r="I353" s="115"/>
    </row>
    <row r="354" spans="1:9" ht="21" x14ac:dyDescent="0.25">
      <c r="A354" s="128"/>
      <c r="B354" s="129"/>
      <c r="C354" s="142"/>
      <c r="D354" s="131"/>
      <c r="E354" s="29" t="s">
        <v>354</v>
      </c>
      <c r="F354" s="26">
        <v>100</v>
      </c>
      <c r="G354" s="27">
        <v>18.260000000000002</v>
      </c>
      <c r="H354" s="28">
        <f t="shared" si="13"/>
        <v>1826.0000000000002</v>
      </c>
      <c r="I354" s="115"/>
    </row>
    <row r="355" spans="1:9" x14ac:dyDescent="0.25">
      <c r="A355" s="128"/>
      <c r="B355" s="129"/>
      <c r="C355" s="142"/>
      <c r="D355" s="131"/>
      <c r="E355" s="29" t="s">
        <v>347</v>
      </c>
      <c r="F355" s="26">
        <v>50</v>
      </c>
      <c r="G355" s="27">
        <v>686.96</v>
      </c>
      <c r="H355" s="28">
        <f t="shared" si="13"/>
        <v>34348</v>
      </c>
      <c r="I355" s="115"/>
    </row>
    <row r="356" spans="1:9" ht="31.5" x14ac:dyDescent="0.25">
      <c r="A356" s="128"/>
      <c r="B356" s="129"/>
      <c r="C356" s="142"/>
      <c r="D356" s="131"/>
      <c r="E356" s="29" t="s">
        <v>350</v>
      </c>
      <c r="F356" s="26">
        <v>50</v>
      </c>
      <c r="G356" s="27">
        <v>39.130000000000003</v>
      </c>
      <c r="H356" s="28">
        <f t="shared" si="13"/>
        <v>1956.5000000000002</v>
      </c>
      <c r="I356" s="115"/>
    </row>
    <row r="357" spans="1:9" ht="31.5" x14ac:dyDescent="0.25">
      <c r="A357" s="120"/>
      <c r="B357" s="122"/>
      <c r="C357" s="141"/>
      <c r="D357" s="118"/>
      <c r="E357" s="29" t="s">
        <v>355</v>
      </c>
      <c r="F357" s="26">
        <v>100</v>
      </c>
      <c r="G357" s="27">
        <v>3.48</v>
      </c>
      <c r="H357" s="28">
        <f t="shared" si="13"/>
        <v>348</v>
      </c>
      <c r="I357" s="116"/>
    </row>
    <row r="358" spans="1:9" x14ac:dyDescent="0.25">
      <c r="A358" s="147"/>
      <c r="B358" s="148"/>
      <c r="C358" s="148"/>
      <c r="D358" s="148"/>
      <c r="E358" s="148"/>
      <c r="F358" s="148"/>
      <c r="G358" s="149"/>
      <c r="H358" s="32">
        <f>SUM(H343:H357)</f>
        <v>112035.92</v>
      </c>
      <c r="I358" s="10"/>
    </row>
    <row r="359" spans="1:9" ht="31.5" x14ac:dyDescent="0.25">
      <c r="A359" s="119">
        <v>2484</v>
      </c>
      <c r="B359" s="121">
        <v>42234</v>
      </c>
      <c r="C359" s="140" t="s">
        <v>64</v>
      </c>
      <c r="D359" s="117" t="s">
        <v>360</v>
      </c>
      <c r="E359" s="29" t="s">
        <v>375</v>
      </c>
      <c r="F359" s="26">
        <v>50</v>
      </c>
      <c r="G359" s="27">
        <v>6</v>
      </c>
      <c r="H359" s="28">
        <f t="shared" ref="H359:H385" si="14">F359*G359</f>
        <v>300</v>
      </c>
      <c r="I359" s="114" t="s">
        <v>9</v>
      </c>
    </row>
    <row r="360" spans="1:9" ht="31.5" x14ac:dyDescent="0.25">
      <c r="A360" s="128"/>
      <c r="B360" s="129"/>
      <c r="C360" s="142"/>
      <c r="D360" s="131"/>
      <c r="E360" s="29" t="s">
        <v>374</v>
      </c>
      <c r="F360" s="26">
        <v>50</v>
      </c>
      <c r="G360" s="27">
        <v>7</v>
      </c>
      <c r="H360" s="28">
        <f t="shared" si="14"/>
        <v>350</v>
      </c>
      <c r="I360" s="115"/>
    </row>
    <row r="361" spans="1:9" ht="31.5" x14ac:dyDescent="0.25">
      <c r="A361" s="128"/>
      <c r="B361" s="129"/>
      <c r="C361" s="142"/>
      <c r="D361" s="131"/>
      <c r="E361" s="29" t="s">
        <v>373</v>
      </c>
      <c r="F361" s="26">
        <v>50</v>
      </c>
      <c r="G361" s="27">
        <v>9</v>
      </c>
      <c r="H361" s="28">
        <f t="shared" si="14"/>
        <v>450</v>
      </c>
      <c r="I361" s="115"/>
    </row>
    <row r="362" spans="1:9" x14ac:dyDescent="0.25">
      <c r="A362" s="128"/>
      <c r="B362" s="129"/>
      <c r="C362" s="142"/>
      <c r="D362" s="131"/>
      <c r="E362" s="29" t="s">
        <v>372</v>
      </c>
      <c r="F362" s="26">
        <v>50</v>
      </c>
      <c r="G362" s="27">
        <v>6</v>
      </c>
      <c r="H362" s="28">
        <f t="shared" si="14"/>
        <v>300</v>
      </c>
      <c r="I362" s="115"/>
    </row>
    <row r="363" spans="1:9" ht="21" x14ac:dyDescent="0.25">
      <c r="A363" s="128"/>
      <c r="B363" s="129"/>
      <c r="C363" s="142"/>
      <c r="D363" s="131"/>
      <c r="E363" s="67" t="s">
        <v>376</v>
      </c>
      <c r="F363" s="26">
        <v>1000</v>
      </c>
      <c r="G363" s="27">
        <v>1.3</v>
      </c>
      <c r="H363" s="28">
        <f t="shared" si="14"/>
        <v>1300</v>
      </c>
      <c r="I363" s="115"/>
    </row>
    <row r="364" spans="1:9" ht="21" x14ac:dyDescent="0.25">
      <c r="A364" s="128"/>
      <c r="B364" s="129"/>
      <c r="C364" s="142"/>
      <c r="D364" s="131"/>
      <c r="E364" s="29" t="s">
        <v>381</v>
      </c>
      <c r="F364" s="26">
        <v>100</v>
      </c>
      <c r="G364" s="27">
        <v>25</v>
      </c>
      <c r="H364" s="28">
        <f t="shared" si="14"/>
        <v>2500</v>
      </c>
      <c r="I364" s="115"/>
    </row>
    <row r="365" spans="1:9" ht="21" x14ac:dyDescent="0.25">
      <c r="A365" s="128"/>
      <c r="B365" s="129"/>
      <c r="C365" s="142"/>
      <c r="D365" s="131"/>
      <c r="E365" s="29" t="s">
        <v>380</v>
      </c>
      <c r="F365" s="26">
        <v>100</v>
      </c>
      <c r="G365" s="27">
        <v>18.100000000000001</v>
      </c>
      <c r="H365" s="28">
        <f t="shared" si="14"/>
        <v>1810.0000000000002</v>
      </c>
      <c r="I365" s="115"/>
    </row>
    <row r="366" spans="1:9" ht="21" x14ac:dyDescent="0.25">
      <c r="A366" s="128"/>
      <c r="B366" s="129"/>
      <c r="C366" s="142"/>
      <c r="D366" s="131"/>
      <c r="E366" s="29" t="s">
        <v>379</v>
      </c>
      <c r="F366" s="26">
        <v>50</v>
      </c>
      <c r="G366" s="27">
        <v>18</v>
      </c>
      <c r="H366" s="28">
        <f t="shared" si="14"/>
        <v>900</v>
      </c>
      <c r="I366" s="115"/>
    </row>
    <row r="367" spans="1:9" ht="21" x14ac:dyDescent="0.25">
      <c r="A367" s="128"/>
      <c r="B367" s="129"/>
      <c r="C367" s="142"/>
      <c r="D367" s="131"/>
      <c r="E367" s="29" t="s">
        <v>382</v>
      </c>
      <c r="F367" s="26">
        <v>100</v>
      </c>
      <c r="G367" s="27">
        <v>41</v>
      </c>
      <c r="H367" s="28">
        <f t="shared" si="14"/>
        <v>4100</v>
      </c>
      <c r="I367" s="115"/>
    </row>
    <row r="368" spans="1:9" ht="21" x14ac:dyDescent="0.25">
      <c r="A368" s="128"/>
      <c r="B368" s="129"/>
      <c r="C368" s="142"/>
      <c r="D368" s="131"/>
      <c r="E368" s="29" t="s">
        <v>378</v>
      </c>
      <c r="F368" s="26">
        <v>1000</v>
      </c>
      <c r="G368" s="27">
        <v>0.57999999999999996</v>
      </c>
      <c r="H368" s="28">
        <f t="shared" si="14"/>
        <v>580</v>
      </c>
      <c r="I368" s="115"/>
    </row>
    <row r="369" spans="1:9" ht="21" x14ac:dyDescent="0.25">
      <c r="A369" s="128"/>
      <c r="B369" s="129"/>
      <c r="C369" s="142"/>
      <c r="D369" s="131"/>
      <c r="E369" s="29" t="s">
        <v>377</v>
      </c>
      <c r="F369" s="26">
        <v>1000</v>
      </c>
      <c r="G369" s="27">
        <v>1.2</v>
      </c>
      <c r="H369" s="28">
        <f t="shared" si="14"/>
        <v>1200</v>
      </c>
      <c r="I369" s="115"/>
    </row>
    <row r="370" spans="1:9" ht="21" x14ac:dyDescent="0.25">
      <c r="A370" s="128"/>
      <c r="B370" s="129"/>
      <c r="C370" s="142"/>
      <c r="D370" s="131"/>
      <c r="E370" s="29" t="s">
        <v>390</v>
      </c>
      <c r="F370" s="26">
        <v>30</v>
      </c>
      <c r="G370" s="27">
        <v>322</v>
      </c>
      <c r="H370" s="28">
        <f t="shared" si="14"/>
        <v>9660</v>
      </c>
      <c r="I370" s="115"/>
    </row>
    <row r="371" spans="1:9" ht="31.5" x14ac:dyDescent="0.25">
      <c r="A371" s="128"/>
      <c r="B371" s="129"/>
      <c r="C371" s="142"/>
      <c r="D371" s="131"/>
      <c r="E371" s="29" t="s">
        <v>369</v>
      </c>
      <c r="F371" s="26">
        <v>30</v>
      </c>
      <c r="G371" s="27">
        <v>322</v>
      </c>
      <c r="H371" s="28">
        <f t="shared" si="14"/>
        <v>9660</v>
      </c>
      <c r="I371" s="115"/>
    </row>
    <row r="372" spans="1:9" ht="21" x14ac:dyDescent="0.25">
      <c r="A372" s="128"/>
      <c r="B372" s="129"/>
      <c r="C372" s="142"/>
      <c r="D372" s="131"/>
      <c r="E372" s="29" t="s">
        <v>370</v>
      </c>
      <c r="F372" s="26">
        <v>24</v>
      </c>
      <c r="G372" s="27">
        <v>220</v>
      </c>
      <c r="H372" s="28">
        <f t="shared" si="14"/>
        <v>5280</v>
      </c>
      <c r="I372" s="115"/>
    </row>
    <row r="373" spans="1:9" ht="21" x14ac:dyDescent="0.25">
      <c r="A373" s="128"/>
      <c r="B373" s="129"/>
      <c r="C373" s="142"/>
      <c r="D373" s="131"/>
      <c r="E373" s="29" t="s">
        <v>367</v>
      </c>
      <c r="F373" s="26">
        <v>24</v>
      </c>
      <c r="G373" s="27">
        <v>127</v>
      </c>
      <c r="H373" s="28">
        <f t="shared" si="14"/>
        <v>3048</v>
      </c>
      <c r="I373" s="115"/>
    </row>
    <row r="374" spans="1:9" ht="21" x14ac:dyDescent="0.25">
      <c r="A374" s="128"/>
      <c r="B374" s="129"/>
      <c r="C374" s="142"/>
      <c r="D374" s="131"/>
      <c r="E374" s="29" t="s">
        <v>368</v>
      </c>
      <c r="F374" s="26">
        <v>50</v>
      </c>
      <c r="G374" s="27">
        <v>41</v>
      </c>
      <c r="H374" s="28">
        <f t="shared" si="14"/>
        <v>2050</v>
      </c>
      <c r="I374" s="115"/>
    </row>
    <row r="375" spans="1:9" ht="31.5" x14ac:dyDescent="0.25">
      <c r="A375" s="128"/>
      <c r="B375" s="129"/>
      <c r="C375" s="142"/>
      <c r="D375" s="131"/>
      <c r="E375" s="29" t="s">
        <v>361</v>
      </c>
      <c r="F375" s="26">
        <v>20</v>
      </c>
      <c r="G375" s="27">
        <v>149</v>
      </c>
      <c r="H375" s="28">
        <f t="shared" si="14"/>
        <v>2980</v>
      </c>
      <c r="I375" s="115"/>
    </row>
    <row r="376" spans="1:9" ht="21" x14ac:dyDescent="0.25">
      <c r="A376" s="128"/>
      <c r="B376" s="129"/>
      <c r="C376" s="142"/>
      <c r="D376" s="131"/>
      <c r="E376" s="29" t="s">
        <v>363</v>
      </c>
      <c r="F376" s="26">
        <v>20</v>
      </c>
      <c r="G376" s="27">
        <v>58</v>
      </c>
      <c r="H376" s="28">
        <f t="shared" si="14"/>
        <v>1160</v>
      </c>
      <c r="I376" s="115"/>
    </row>
    <row r="377" spans="1:9" ht="21" x14ac:dyDescent="0.25">
      <c r="A377" s="128"/>
      <c r="B377" s="129"/>
      <c r="C377" s="142"/>
      <c r="D377" s="131"/>
      <c r="E377" s="29" t="s">
        <v>362</v>
      </c>
      <c r="F377" s="26">
        <v>20</v>
      </c>
      <c r="G377" s="27">
        <v>92</v>
      </c>
      <c r="H377" s="28">
        <f t="shared" si="14"/>
        <v>1840</v>
      </c>
      <c r="I377" s="115"/>
    </row>
    <row r="378" spans="1:9" ht="31.5" x14ac:dyDescent="0.25">
      <c r="A378" s="128"/>
      <c r="B378" s="129"/>
      <c r="C378" s="142"/>
      <c r="D378" s="131"/>
      <c r="E378" s="29" t="s">
        <v>387</v>
      </c>
      <c r="F378" s="26">
        <v>15</v>
      </c>
      <c r="G378" s="27">
        <v>57</v>
      </c>
      <c r="H378" s="28">
        <f t="shared" si="14"/>
        <v>855</v>
      </c>
      <c r="I378" s="115"/>
    </row>
    <row r="379" spans="1:9" ht="21" x14ac:dyDescent="0.25">
      <c r="A379" s="128"/>
      <c r="B379" s="129"/>
      <c r="C379" s="142"/>
      <c r="D379" s="131"/>
      <c r="E379" s="29" t="s">
        <v>386</v>
      </c>
      <c r="F379" s="26">
        <v>15</v>
      </c>
      <c r="G379" s="27">
        <v>69</v>
      </c>
      <c r="H379" s="28">
        <f t="shared" si="14"/>
        <v>1035</v>
      </c>
      <c r="I379" s="115"/>
    </row>
    <row r="380" spans="1:9" ht="31.5" x14ac:dyDescent="0.25">
      <c r="A380" s="128"/>
      <c r="B380" s="129"/>
      <c r="C380" s="142"/>
      <c r="D380" s="131"/>
      <c r="E380" s="29" t="s">
        <v>385</v>
      </c>
      <c r="F380" s="26">
        <v>15</v>
      </c>
      <c r="G380" s="27">
        <v>115</v>
      </c>
      <c r="H380" s="28">
        <f t="shared" si="14"/>
        <v>1725</v>
      </c>
      <c r="I380" s="115"/>
    </row>
    <row r="381" spans="1:9" ht="31.5" x14ac:dyDescent="0.25">
      <c r="A381" s="128"/>
      <c r="B381" s="129"/>
      <c r="C381" s="142"/>
      <c r="D381" s="131"/>
      <c r="E381" s="29" t="s">
        <v>384</v>
      </c>
      <c r="F381" s="26">
        <v>10</v>
      </c>
      <c r="G381" s="27">
        <v>57</v>
      </c>
      <c r="H381" s="28">
        <f t="shared" si="14"/>
        <v>570</v>
      </c>
      <c r="I381" s="115"/>
    </row>
    <row r="382" spans="1:9" ht="42" x14ac:dyDescent="0.25">
      <c r="A382" s="128"/>
      <c r="B382" s="129"/>
      <c r="C382" s="142"/>
      <c r="D382" s="131"/>
      <c r="E382" s="29" t="s">
        <v>388</v>
      </c>
      <c r="F382" s="26">
        <v>20</v>
      </c>
      <c r="G382" s="27">
        <v>86</v>
      </c>
      <c r="H382" s="28">
        <f t="shared" si="14"/>
        <v>1720</v>
      </c>
      <c r="I382" s="115"/>
    </row>
    <row r="383" spans="1:9" ht="42" x14ac:dyDescent="0.25">
      <c r="A383" s="128"/>
      <c r="B383" s="129"/>
      <c r="C383" s="142"/>
      <c r="D383" s="131"/>
      <c r="E383" s="29" t="s">
        <v>371</v>
      </c>
      <c r="F383" s="26">
        <v>20</v>
      </c>
      <c r="G383" s="27">
        <v>161</v>
      </c>
      <c r="H383" s="28">
        <f t="shared" si="14"/>
        <v>3220</v>
      </c>
      <c r="I383" s="115"/>
    </row>
    <row r="384" spans="1:9" ht="42" x14ac:dyDescent="0.25">
      <c r="A384" s="128"/>
      <c r="B384" s="129"/>
      <c r="C384" s="142"/>
      <c r="D384" s="131"/>
      <c r="E384" s="29" t="s">
        <v>389</v>
      </c>
      <c r="F384" s="26">
        <v>20</v>
      </c>
      <c r="G384" s="27">
        <v>126</v>
      </c>
      <c r="H384" s="28">
        <f t="shared" si="14"/>
        <v>2520</v>
      </c>
      <c r="I384" s="115"/>
    </row>
    <row r="385" spans="1:9" ht="31.5" x14ac:dyDescent="0.25">
      <c r="A385" s="120"/>
      <c r="B385" s="122"/>
      <c r="C385" s="141"/>
      <c r="D385" s="118"/>
      <c r="E385" s="29" t="s">
        <v>383</v>
      </c>
      <c r="F385" s="26">
        <v>15</v>
      </c>
      <c r="G385" s="27">
        <v>104</v>
      </c>
      <c r="H385" s="28">
        <f t="shared" si="14"/>
        <v>1560</v>
      </c>
      <c r="I385" s="116"/>
    </row>
    <row r="386" spans="1:9" x14ac:dyDescent="0.25">
      <c r="A386" s="147"/>
      <c r="B386" s="148"/>
      <c r="C386" s="148"/>
      <c r="D386" s="148"/>
      <c r="E386" s="148"/>
      <c r="F386" s="148"/>
      <c r="G386" s="149"/>
      <c r="H386" s="32">
        <f>SUM(H359:H385)</f>
        <v>62673</v>
      </c>
      <c r="I386" s="10"/>
    </row>
    <row r="387" spans="1:9" ht="21" x14ac:dyDescent="0.25">
      <c r="A387" s="119">
        <v>2485</v>
      </c>
      <c r="B387" s="121">
        <v>42234</v>
      </c>
      <c r="C387" s="140" t="s">
        <v>64</v>
      </c>
      <c r="D387" s="117" t="s">
        <v>344</v>
      </c>
      <c r="E387" s="29" t="s">
        <v>366</v>
      </c>
      <c r="F387" s="26">
        <v>50</v>
      </c>
      <c r="G387" s="27">
        <v>126.09</v>
      </c>
      <c r="H387" s="28">
        <f>F387*G387</f>
        <v>6304.5</v>
      </c>
      <c r="I387" s="114" t="s">
        <v>9</v>
      </c>
    </row>
    <row r="388" spans="1:9" ht="21" x14ac:dyDescent="0.25">
      <c r="A388" s="128"/>
      <c r="B388" s="129"/>
      <c r="C388" s="142"/>
      <c r="D388" s="131"/>
      <c r="E388" s="29" t="s">
        <v>365</v>
      </c>
      <c r="F388" s="26">
        <v>50</v>
      </c>
      <c r="G388" s="27">
        <v>199.13</v>
      </c>
      <c r="H388" s="28">
        <f>F388*G388</f>
        <v>9956.5</v>
      </c>
      <c r="I388" s="115"/>
    </row>
    <row r="389" spans="1:9" ht="21" x14ac:dyDescent="0.25">
      <c r="A389" s="120"/>
      <c r="B389" s="122"/>
      <c r="C389" s="141"/>
      <c r="D389" s="118"/>
      <c r="E389" s="29" t="s">
        <v>364</v>
      </c>
      <c r="F389" s="26">
        <v>50</v>
      </c>
      <c r="G389" s="27">
        <v>294.77999999999997</v>
      </c>
      <c r="H389" s="28">
        <f>F389*G389</f>
        <v>14738.999999999998</v>
      </c>
      <c r="I389" s="116"/>
    </row>
    <row r="390" spans="1:9" x14ac:dyDescent="0.25">
      <c r="A390" s="147"/>
      <c r="B390" s="148"/>
      <c r="C390" s="148"/>
      <c r="D390" s="148"/>
      <c r="E390" s="148"/>
      <c r="F390" s="148"/>
      <c r="G390" s="149"/>
      <c r="H390" s="32">
        <f>SUM(H387:H389)</f>
        <v>31000</v>
      </c>
      <c r="I390" s="10"/>
    </row>
    <row r="391" spans="1:9" ht="304.5" x14ac:dyDescent="0.25">
      <c r="A391" s="26">
        <v>2486</v>
      </c>
      <c r="B391" s="31">
        <v>42234</v>
      </c>
      <c r="C391" s="61" t="s">
        <v>39</v>
      </c>
      <c r="D391" s="61" t="s">
        <v>316</v>
      </c>
      <c r="E391" s="29" t="s">
        <v>391</v>
      </c>
      <c r="F391" s="26">
        <v>1</v>
      </c>
      <c r="G391" s="27">
        <v>29500</v>
      </c>
      <c r="H391" s="28">
        <f>F391*G391</f>
        <v>29500</v>
      </c>
      <c r="I391" s="25" t="s">
        <v>9</v>
      </c>
    </row>
    <row r="392" spans="1:9" x14ac:dyDescent="0.25">
      <c r="A392" s="147"/>
      <c r="B392" s="148"/>
      <c r="C392" s="148"/>
      <c r="D392" s="148"/>
      <c r="E392" s="148"/>
      <c r="F392" s="148"/>
      <c r="G392" s="149"/>
      <c r="H392" s="32">
        <f>SUM(H391)</f>
        <v>29500</v>
      </c>
      <c r="I392" s="10"/>
    </row>
    <row r="393" spans="1:9" ht="231" x14ac:dyDescent="0.25">
      <c r="A393" s="26">
        <v>2487</v>
      </c>
      <c r="B393" s="31">
        <v>42234</v>
      </c>
      <c r="C393" s="61" t="s">
        <v>42</v>
      </c>
      <c r="D393" s="61" t="s">
        <v>392</v>
      </c>
      <c r="E393" s="29" t="s">
        <v>393</v>
      </c>
      <c r="F393" s="26">
        <v>233</v>
      </c>
      <c r="G393" s="27">
        <v>120</v>
      </c>
      <c r="H393" s="28">
        <f>F393*G393</f>
        <v>27960</v>
      </c>
      <c r="I393" s="25" t="s">
        <v>9</v>
      </c>
    </row>
    <row r="394" spans="1:9" x14ac:dyDescent="0.25">
      <c r="A394" s="147"/>
      <c r="B394" s="148"/>
      <c r="C394" s="148"/>
      <c r="D394" s="148"/>
      <c r="E394" s="148"/>
      <c r="F394" s="148"/>
      <c r="G394" s="149"/>
      <c r="H394" s="32">
        <f>SUM(H393)</f>
        <v>27960</v>
      </c>
      <c r="I394" s="10"/>
    </row>
    <row r="395" spans="1:9" ht="21" x14ac:dyDescent="0.25">
      <c r="A395" s="119">
        <v>2488</v>
      </c>
      <c r="B395" s="121">
        <v>42235</v>
      </c>
      <c r="C395" s="117" t="s">
        <v>46</v>
      </c>
      <c r="D395" s="117" t="s">
        <v>394</v>
      </c>
      <c r="E395" s="29" t="s">
        <v>396</v>
      </c>
      <c r="F395" s="26">
        <v>2</v>
      </c>
      <c r="G395" s="27">
        <v>3700</v>
      </c>
      <c r="H395" s="28">
        <f>F395*G395</f>
        <v>7400</v>
      </c>
      <c r="I395" s="114" t="s">
        <v>9</v>
      </c>
    </row>
    <row r="396" spans="1:9" x14ac:dyDescent="0.25">
      <c r="A396" s="120"/>
      <c r="B396" s="122"/>
      <c r="C396" s="118"/>
      <c r="D396" s="118"/>
      <c r="E396" s="29" t="s">
        <v>395</v>
      </c>
      <c r="F396" s="26">
        <v>2</v>
      </c>
      <c r="G396" s="27">
        <v>1450</v>
      </c>
      <c r="H396" s="28">
        <f>F396*G396</f>
        <v>2900</v>
      </c>
      <c r="I396" s="116"/>
    </row>
    <row r="397" spans="1:9" x14ac:dyDescent="0.25">
      <c r="A397" s="147"/>
      <c r="B397" s="148"/>
      <c r="C397" s="148"/>
      <c r="D397" s="148"/>
      <c r="E397" s="148"/>
      <c r="F397" s="148"/>
      <c r="G397" s="149"/>
      <c r="H397" s="32">
        <f>SUM(H395:H396)</f>
        <v>10300</v>
      </c>
      <c r="I397" s="10"/>
    </row>
    <row r="398" spans="1:9" ht="21" x14ac:dyDescent="0.25">
      <c r="A398" s="119">
        <v>2489</v>
      </c>
      <c r="B398" s="121">
        <v>42235</v>
      </c>
      <c r="C398" s="117" t="s">
        <v>46</v>
      </c>
      <c r="D398" s="117" t="s">
        <v>405</v>
      </c>
      <c r="E398" s="29" t="s">
        <v>402</v>
      </c>
      <c r="F398" s="26">
        <v>1</v>
      </c>
      <c r="G398" s="27">
        <v>656.05</v>
      </c>
      <c r="H398" s="28">
        <f t="shared" ref="H398:H405" si="15">F398*G398</f>
        <v>656.05</v>
      </c>
      <c r="I398" s="114" t="s">
        <v>9</v>
      </c>
    </row>
    <row r="399" spans="1:9" ht="21" x14ac:dyDescent="0.25">
      <c r="A399" s="128"/>
      <c r="B399" s="129"/>
      <c r="C399" s="131"/>
      <c r="D399" s="131"/>
      <c r="E399" s="29" t="s">
        <v>404</v>
      </c>
      <c r="F399" s="26">
        <v>2</v>
      </c>
      <c r="G399" s="27">
        <v>545.79999999999995</v>
      </c>
      <c r="H399" s="28">
        <f t="shared" si="15"/>
        <v>1091.5999999999999</v>
      </c>
      <c r="I399" s="115"/>
    </row>
    <row r="400" spans="1:9" ht="21" x14ac:dyDescent="0.25">
      <c r="A400" s="128"/>
      <c r="B400" s="129"/>
      <c r="C400" s="131"/>
      <c r="D400" s="131"/>
      <c r="E400" s="29" t="s">
        <v>399</v>
      </c>
      <c r="F400" s="26">
        <v>2</v>
      </c>
      <c r="G400" s="27">
        <v>964.15</v>
      </c>
      <c r="H400" s="28">
        <f t="shared" si="15"/>
        <v>1928.3</v>
      </c>
      <c r="I400" s="115"/>
    </row>
    <row r="401" spans="1:9" ht="21" x14ac:dyDescent="0.25">
      <c r="A401" s="128"/>
      <c r="B401" s="129"/>
      <c r="C401" s="131"/>
      <c r="D401" s="131"/>
      <c r="E401" s="29" t="s">
        <v>401</v>
      </c>
      <c r="F401" s="26">
        <v>2</v>
      </c>
      <c r="G401" s="27">
        <v>448.11</v>
      </c>
      <c r="H401" s="28">
        <f t="shared" si="15"/>
        <v>896.22</v>
      </c>
      <c r="I401" s="115"/>
    </row>
    <row r="402" spans="1:9" ht="21" x14ac:dyDescent="0.25">
      <c r="A402" s="128"/>
      <c r="B402" s="129"/>
      <c r="C402" s="131"/>
      <c r="D402" s="131"/>
      <c r="E402" s="29" t="s">
        <v>398</v>
      </c>
      <c r="F402" s="26">
        <v>1</v>
      </c>
      <c r="G402" s="27">
        <v>310.10000000000002</v>
      </c>
      <c r="H402" s="28">
        <f t="shared" si="15"/>
        <v>310.10000000000002</v>
      </c>
      <c r="I402" s="115"/>
    </row>
    <row r="403" spans="1:9" ht="21" x14ac:dyDescent="0.25">
      <c r="A403" s="128"/>
      <c r="B403" s="129"/>
      <c r="C403" s="131"/>
      <c r="D403" s="131"/>
      <c r="E403" s="29" t="s">
        <v>400</v>
      </c>
      <c r="F403" s="26">
        <v>1</v>
      </c>
      <c r="G403" s="27">
        <v>868.86</v>
      </c>
      <c r="H403" s="28">
        <f t="shared" si="15"/>
        <v>868.86</v>
      </c>
      <c r="I403" s="115"/>
    </row>
    <row r="404" spans="1:9" ht="21" x14ac:dyDescent="0.25">
      <c r="A404" s="128"/>
      <c r="B404" s="129"/>
      <c r="C404" s="131"/>
      <c r="D404" s="131"/>
      <c r="E404" s="29" t="s">
        <v>397</v>
      </c>
      <c r="F404" s="26">
        <v>2</v>
      </c>
      <c r="G404" s="27">
        <v>510.8</v>
      </c>
      <c r="H404" s="28">
        <f t="shared" si="15"/>
        <v>1021.6</v>
      </c>
      <c r="I404" s="115"/>
    </row>
    <row r="405" spans="1:9" x14ac:dyDescent="0.25">
      <c r="A405" s="120"/>
      <c r="B405" s="122"/>
      <c r="C405" s="118"/>
      <c r="D405" s="118"/>
      <c r="E405" s="29" t="s">
        <v>403</v>
      </c>
      <c r="F405" s="26">
        <v>6</v>
      </c>
      <c r="G405" s="27">
        <v>500</v>
      </c>
      <c r="H405" s="28">
        <f t="shared" si="15"/>
        <v>3000</v>
      </c>
      <c r="I405" s="116"/>
    </row>
    <row r="406" spans="1:9" x14ac:dyDescent="0.25">
      <c r="A406" s="147"/>
      <c r="B406" s="148"/>
      <c r="C406" s="148"/>
      <c r="D406" s="148"/>
      <c r="E406" s="148"/>
      <c r="F406" s="148"/>
      <c r="G406" s="149"/>
      <c r="H406" s="32">
        <f>SUM(H398:H405)</f>
        <v>9772.73</v>
      </c>
      <c r="I406" s="10"/>
    </row>
    <row r="407" spans="1:9" ht="21" x14ac:dyDescent="0.25">
      <c r="A407" s="119">
        <v>2490</v>
      </c>
      <c r="B407" s="121">
        <v>42235</v>
      </c>
      <c r="C407" s="117" t="s">
        <v>189</v>
      </c>
      <c r="D407" s="117" t="s">
        <v>406</v>
      </c>
      <c r="E407" s="29" t="s">
        <v>407</v>
      </c>
      <c r="F407" s="26">
        <v>30</v>
      </c>
      <c r="G407" s="27">
        <v>1620</v>
      </c>
      <c r="H407" s="28">
        <f>F407*G407</f>
        <v>48600</v>
      </c>
      <c r="I407" s="114" t="s">
        <v>9</v>
      </c>
    </row>
    <row r="408" spans="1:9" ht="21" x14ac:dyDescent="0.25">
      <c r="A408" s="128"/>
      <c r="B408" s="129"/>
      <c r="C408" s="131"/>
      <c r="D408" s="131"/>
      <c r="E408" s="29" t="s">
        <v>408</v>
      </c>
      <c r="F408" s="26">
        <v>30</v>
      </c>
      <c r="G408" s="27">
        <v>1850</v>
      </c>
      <c r="H408" s="28">
        <f>F408*G408</f>
        <v>55500</v>
      </c>
      <c r="I408" s="115"/>
    </row>
    <row r="409" spans="1:9" ht="21" x14ac:dyDescent="0.25">
      <c r="A409" s="120"/>
      <c r="B409" s="122"/>
      <c r="C409" s="118"/>
      <c r="D409" s="118"/>
      <c r="E409" s="29" t="s">
        <v>409</v>
      </c>
      <c r="F409" s="26">
        <v>5</v>
      </c>
      <c r="G409" s="27">
        <v>2170</v>
      </c>
      <c r="H409" s="28">
        <f>F409*G409</f>
        <v>10850</v>
      </c>
      <c r="I409" s="116"/>
    </row>
    <row r="410" spans="1:9" x14ac:dyDescent="0.25">
      <c r="A410" s="147"/>
      <c r="B410" s="148"/>
      <c r="C410" s="148"/>
      <c r="D410" s="148"/>
      <c r="E410" s="148"/>
      <c r="F410" s="148"/>
      <c r="G410" s="149"/>
      <c r="H410" s="32">
        <f>SUM(H407:H409)</f>
        <v>114950</v>
      </c>
      <c r="I410" s="10"/>
    </row>
    <row r="411" spans="1:9" ht="52.5" x14ac:dyDescent="0.25">
      <c r="A411" s="26">
        <v>2491</v>
      </c>
      <c r="B411" s="31">
        <v>42235</v>
      </c>
      <c r="C411" s="61" t="s">
        <v>410</v>
      </c>
      <c r="D411" s="61" t="s">
        <v>411</v>
      </c>
      <c r="E411" s="29" t="s">
        <v>412</v>
      </c>
      <c r="F411" s="26">
        <v>6500</v>
      </c>
      <c r="G411" s="27">
        <v>0.7</v>
      </c>
      <c r="H411" s="28">
        <f>F411*G411</f>
        <v>4550</v>
      </c>
      <c r="I411" s="25" t="s">
        <v>9</v>
      </c>
    </row>
    <row r="412" spans="1:9" x14ac:dyDescent="0.25">
      <c r="A412" s="147"/>
      <c r="B412" s="148"/>
      <c r="C412" s="148"/>
      <c r="D412" s="148"/>
      <c r="E412" s="148"/>
      <c r="F412" s="148"/>
      <c r="G412" s="149"/>
      <c r="H412" s="32">
        <f>SUM(H411)</f>
        <v>4550</v>
      </c>
      <c r="I412" s="10"/>
    </row>
    <row r="413" spans="1:9" ht="21" x14ac:dyDescent="0.25">
      <c r="A413" s="119">
        <v>2492</v>
      </c>
      <c r="B413" s="121">
        <v>42235</v>
      </c>
      <c r="C413" s="117" t="s">
        <v>70</v>
      </c>
      <c r="D413" s="117" t="s">
        <v>334</v>
      </c>
      <c r="E413" s="29" t="s">
        <v>425</v>
      </c>
      <c r="F413" s="26">
        <v>5</v>
      </c>
      <c r="G413" s="27">
        <v>662</v>
      </c>
      <c r="H413" s="28">
        <f>F413*G413</f>
        <v>3310</v>
      </c>
      <c r="I413" s="114" t="s">
        <v>9</v>
      </c>
    </row>
    <row r="414" spans="1:9" ht="31.5" x14ac:dyDescent="0.25">
      <c r="A414" s="128"/>
      <c r="B414" s="129"/>
      <c r="C414" s="131"/>
      <c r="D414" s="131"/>
      <c r="E414" s="29" t="s">
        <v>423</v>
      </c>
      <c r="F414" s="26">
        <v>1</v>
      </c>
      <c r="G414" s="27">
        <v>1000</v>
      </c>
      <c r="H414" s="28">
        <f>F414*G414</f>
        <v>1000</v>
      </c>
      <c r="I414" s="115"/>
    </row>
    <row r="415" spans="1:9" ht="52.5" x14ac:dyDescent="0.25">
      <c r="A415" s="120"/>
      <c r="B415" s="122"/>
      <c r="C415" s="118"/>
      <c r="D415" s="118"/>
      <c r="E415" s="29" t="s">
        <v>426</v>
      </c>
      <c r="F415" s="26">
        <v>6</v>
      </c>
      <c r="G415" s="27">
        <v>1820</v>
      </c>
      <c r="H415" s="28">
        <f>F415*G415</f>
        <v>10920</v>
      </c>
      <c r="I415" s="116"/>
    </row>
    <row r="416" spans="1:9" x14ac:dyDescent="0.25">
      <c r="A416" s="147"/>
      <c r="B416" s="148"/>
      <c r="C416" s="148"/>
      <c r="D416" s="148"/>
      <c r="E416" s="148"/>
      <c r="F416" s="148"/>
      <c r="G416" s="149"/>
      <c r="H416" s="32">
        <f>SUM(H413:H415)</f>
        <v>15230</v>
      </c>
      <c r="I416" s="10"/>
    </row>
    <row r="417" spans="1:9" ht="21" x14ac:dyDescent="0.25">
      <c r="A417" s="119">
        <v>2493</v>
      </c>
      <c r="B417" s="121">
        <v>42235</v>
      </c>
      <c r="C417" s="117" t="s">
        <v>70</v>
      </c>
      <c r="D417" s="117" t="s">
        <v>437</v>
      </c>
      <c r="E417" s="29" t="s">
        <v>434</v>
      </c>
      <c r="F417" s="26">
        <v>1</v>
      </c>
      <c r="G417" s="27">
        <v>1846.21</v>
      </c>
      <c r="H417" s="28">
        <f>F417*G417</f>
        <v>1846.21</v>
      </c>
      <c r="I417" s="114" t="s">
        <v>9</v>
      </c>
    </row>
    <row r="418" spans="1:9" ht="21" x14ac:dyDescent="0.25">
      <c r="A418" s="128"/>
      <c r="B418" s="129"/>
      <c r="C418" s="131"/>
      <c r="D418" s="131"/>
      <c r="E418" s="29" t="s">
        <v>432</v>
      </c>
      <c r="F418" s="26">
        <v>1</v>
      </c>
      <c r="G418" s="27">
        <v>1120.3</v>
      </c>
      <c r="H418" s="28">
        <f>F418*G418</f>
        <v>1120.3</v>
      </c>
      <c r="I418" s="115"/>
    </row>
    <row r="419" spans="1:9" ht="21" x14ac:dyDescent="0.25">
      <c r="A419" s="128"/>
      <c r="B419" s="129"/>
      <c r="C419" s="131"/>
      <c r="D419" s="131"/>
      <c r="E419" s="29" t="s">
        <v>431</v>
      </c>
      <c r="F419" s="26">
        <v>4</v>
      </c>
      <c r="G419" s="27">
        <v>1441.95</v>
      </c>
      <c r="H419" s="28">
        <f>F419*G419</f>
        <v>5767.8</v>
      </c>
      <c r="I419" s="115"/>
    </row>
    <row r="420" spans="1:9" ht="31.5" x14ac:dyDescent="0.25">
      <c r="A420" s="120"/>
      <c r="B420" s="122"/>
      <c r="C420" s="118"/>
      <c r="D420" s="118"/>
      <c r="E420" s="29" t="s">
        <v>429</v>
      </c>
      <c r="F420" s="26">
        <v>2</v>
      </c>
      <c r="G420" s="27">
        <v>2186.73</v>
      </c>
      <c r="H420" s="28">
        <f>F420*G420</f>
        <v>4373.46</v>
      </c>
      <c r="I420" s="116"/>
    </row>
    <row r="421" spans="1:9" x14ac:dyDescent="0.25">
      <c r="A421" s="147"/>
      <c r="B421" s="148"/>
      <c r="C421" s="148"/>
      <c r="D421" s="148"/>
      <c r="E421" s="148"/>
      <c r="F421" s="148"/>
      <c r="G421" s="149"/>
      <c r="H421" s="32">
        <f>SUM(H417:H420)</f>
        <v>13107.77</v>
      </c>
      <c r="I421" s="10"/>
    </row>
    <row r="422" spans="1:9" ht="21" x14ac:dyDescent="0.25">
      <c r="A422" s="119">
        <v>2494</v>
      </c>
      <c r="B422" s="121">
        <v>42235</v>
      </c>
      <c r="C422" s="117" t="s">
        <v>70</v>
      </c>
      <c r="D422" s="140" t="s">
        <v>438</v>
      </c>
      <c r="E422" s="29" t="s">
        <v>415</v>
      </c>
      <c r="F422" s="26">
        <v>1</v>
      </c>
      <c r="G422" s="27">
        <v>1800</v>
      </c>
      <c r="H422" s="28">
        <f t="shared" ref="H422:H433" si="16">F422*G422</f>
        <v>1800</v>
      </c>
      <c r="I422" s="114" t="s">
        <v>9</v>
      </c>
    </row>
    <row r="423" spans="1:9" ht="21" x14ac:dyDescent="0.25">
      <c r="A423" s="128"/>
      <c r="B423" s="129"/>
      <c r="C423" s="131"/>
      <c r="D423" s="142"/>
      <c r="E423" s="29" t="s">
        <v>420</v>
      </c>
      <c r="F423" s="26">
        <v>2</v>
      </c>
      <c r="G423" s="27">
        <v>1600</v>
      </c>
      <c r="H423" s="28">
        <f t="shared" si="16"/>
        <v>3200</v>
      </c>
      <c r="I423" s="115"/>
    </row>
    <row r="424" spans="1:9" ht="21" x14ac:dyDescent="0.25">
      <c r="A424" s="128"/>
      <c r="B424" s="129"/>
      <c r="C424" s="131"/>
      <c r="D424" s="142"/>
      <c r="E424" s="29" t="s">
        <v>414</v>
      </c>
      <c r="F424" s="26">
        <v>1</v>
      </c>
      <c r="G424" s="27">
        <v>2300</v>
      </c>
      <c r="H424" s="28">
        <f t="shared" si="16"/>
        <v>2300</v>
      </c>
      <c r="I424" s="115"/>
    </row>
    <row r="425" spans="1:9" ht="21" x14ac:dyDescent="0.25">
      <c r="A425" s="128"/>
      <c r="B425" s="129"/>
      <c r="C425" s="131"/>
      <c r="D425" s="142"/>
      <c r="E425" s="29" t="s">
        <v>433</v>
      </c>
      <c r="F425" s="26">
        <v>1</v>
      </c>
      <c r="G425" s="27">
        <v>1700</v>
      </c>
      <c r="H425" s="28">
        <f t="shared" si="16"/>
        <v>1700</v>
      </c>
      <c r="I425" s="115"/>
    </row>
    <row r="426" spans="1:9" ht="21" x14ac:dyDescent="0.25">
      <c r="A426" s="128"/>
      <c r="B426" s="129"/>
      <c r="C426" s="131"/>
      <c r="D426" s="142"/>
      <c r="E426" s="29" t="s">
        <v>413</v>
      </c>
      <c r="F426" s="26">
        <v>1</v>
      </c>
      <c r="G426" s="27">
        <v>1800</v>
      </c>
      <c r="H426" s="28">
        <f t="shared" si="16"/>
        <v>1800</v>
      </c>
      <c r="I426" s="115"/>
    </row>
    <row r="427" spans="1:9" ht="21" x14ac:dyDescent="0.25">
      <c r="A427" s="128"/>
      <c r="B427" s="129"/>
      <c r="C427" s="131"/>
      <c r="D427" s="142"/>
      <c r="E427" s="29" t="s">
        <v>416</v>
      </c>
      <c r="F427" s="26">
        <v>1</v>
      </c>
      <c r="G427" s="27">
        <v>1300</v>
      </c>
      <c r="H427" s="28">
        <f t="shared" si="16"/>
        <v>1300</v>
      </c>
      <c r="I427" s="115"/>
    </row>
    <row r="428" spans="1:9" ht="21" x14ac:dyDescent="0.25">
      <c r="A428" s="128"/>
      <c r="B428" s="129"/>
      <c r="C428" s="131"/>
      <c r="D428" s="142"/>
      <c r="E428" s="29" t="s">
        <v>417</v>
      </c>
      <c r="F428" s="26">
        <v>2</v>
      </c>
      <c r="G428" s="27">
        <v>1700</v>
      </c>
      <c r="H428" s="28">
        <f t="shared" si="16"/>
        <v>3400</v>
      </c>
      <c r="I428" s="115"/>
    </row>
    <row r="429" spans="1:9" ht="21" x14ac:dyDescent="0.25">
      <c r="A429" s="128"/>
      <c r="B429" s="129"/>
      <c r="C429" s="131"/>
      <c r="D429" s="142"/>
      <c r="E429" s="29" t="s">
        <v>418</v>
      </c>
      <c r="F429" s="26">
        <v>6</v>
      </c>
      <c r="G429" s="27">
        <v>1800</v>
      </c>
      <c r="H429" s="28">
        <f t="shared" si="16"/>
        <v>10800</v>
      </c>
      <c r="I429" s="115"/>
    </row>
    <row r="430" spans="1:9" ht="31.5" x14ac:dyDescent="0.25">
      <c r="A430" s="128"/>
      <c r="B430" s="129"/>
      <c r="C430" s="131"/>
      <c r="D430" s="142"/>
      <c r="E430" s="29" t="s">
        <v>421</v>
      </c>
      <c r="F430" s="26">
        <v>1</v>
      </c>
      <c r="G430" s="27">
        <v>750</v>
      </c>
      <c r="H430" s="28">
        <f t="shared" si="16"/>
        <v>750</v>
      </c>
      <c r="I430" s="115"/>
    </row>
    <row r="431" spans="1:9" ht="31.5" x14ac:dyDescent="0.25">
      <c r="A431" s="128"/>
      <c r="B431" s="129"/>
      <c r="C431" s="131"/>
      <c r="D431" s="142"/>
      <c r="E431" s="29" t="s">
        <v>424</v>
      </c>
      <c r="F431" s="26">
        <v>2</v>
      </c>
      <c r="G431" s="27">
        <v>850</v>
      </c>
      <c r="H431" s="28">
        <f t="shared" si="16"/>
        <v>1700</v>
      </c>
      <c r="I431" s="115"/>
    </row>
    <row r="432" spans="1:9" ht="33.75" customHeight="1" x14ac:dyDescent="0.25">
      <c r="A432" s="128"/>
      <c r="B432" s="129"/>
      <c r="C432" s="131"/>
      <c r="D432" s="142"/>
      <c r="E432" s="29" t="s">
        <v>419</v>
      </c>
      <c r="F432" s="26">
        <v>3</v>
      </c>
      <c r="G432" s="27">
        <v>750</v>
      </c>
      <c r="H432" s="28">
        <f t="shared" si="16"/>
        <v>2250</v>
      </c>
      <c r="I432" s="115"/>
    </row>
    <row r="433" spans="1:9" ht="21" x14ac:dyDescent="0.25">
      <c r="A433" s="120"/>
      <c r="B433" s="122"/>
      <c r="C433" s="118"/>
      <c r="D433" s="141"/>
      <c r="E433" s="29" t="s">
        <v>422</v>
      </c>
      <c r="F433" s="26">
        <v>5</v>
      </c>
      <c r="G433" s="27">
        <v>1350</v>
      </c>
      <c r="H433" s="28">
        <f t="shared" si="16"/>
        <v>6750</v>
      </c>
      <c r="I433" s="116"/>
    </row>
    <row r="434" spans="1:9" x14ac:dyDescent="0.25">
      <c r="A434" s="147"/>
      <c r="B434" s="148"/>
      <c r="C434" s="148"/>
      <c r="D434" s="148"/>
      <c r="E434" s="148"/>
      <c r="F434" s="148"/>
      <c r="G434" s="149"/>
      <c r="H434" s="32">
        <f>SUM(H422:H433)</f>
        <v>37750</v>
      </c>
      <c r="I434" s="10"/>
    </row>
    <row r="435" spans="1:9" ht="21" x14ac:dyDescent="0.25">
      <c r="A435" s="26">
        <v>2495</v>
      </c>
      <c r="B435" s="31">
        <v>42235</v>
      </c>
      <c r="C435" s="61" t="s">
        <v>70</v>
      </c>
      <c r="D435" s="61" t="s">
        <v>439</v>
      </c>
      <c r="E435" s="29" t="s">
        <v>428</v>
      </c>
      <c r="F435" s="26">
        <v>2</v>
      </c>
      <c r="G435" s="27">
        <v>1253</v>
      </c>
      <c r="H435" s="28">
        <f>F435*G435</f>
        <v>2506</v>
      </c>
      <c r="I435" s="79" t="s">
        <v>9</v>
      </c>
    </row>
    <row r="436" spans="1:9" x14ac:dyDescent="0.25">
      <c r="A436" s="147"/>
      <c r="B436" s="148"/>
      <c r="C436" s="148"/>
      <c r="D436" s="148"/>
      <c r="E436" s="148"/>
      <c r="F436" s="148"/>
      <c r="G436" s="149"/>
      <c r="H436" s="32">
        <f>SUM(H435:H435)</f>
        <v>2506</v>
      </c>
      <c r="I436" s="10"/>
    </row>
    <row r="437" spans="1:9" ht="21" x14ac:dyDescent="0.25">
      <c r="A437" s="119">
        <v>2496</v>
      </c>
      <c r="B437" s="121">
        <v>42235</v>
      </c>
      <c r="C437" s="117" t="s">
        <v>70</v>
      </c>
      <c r="D437" s="117" t="s">
        <v>440</v>
      </c>
      <c r="E437" s="29" t="s">
        <v>436</v>
      </c>
      <c r="F437" s="26">
        <v>1</v>
      </c>
      <c r="G437" s="27">
        <v>2190</v>
      </c>
      <c r="H437" s="28">
        <f>F437*G437</f>
        <v>2190</v>
      </c>
      <c r="I437" s="114" t="s">
        <v>9</v>
      </c>
    </row>
    <row r="438" spans="1:9" ht="21" x14ac:dyDescent="0.25">
      <c r="A438" s="128"/>
      <c r="B438" s="129"/>
      <c r="C438" s="131"/>
      <c r="D438" s="131"/>
      <c r="E438" s="29" t="s">
        <v>427</v>
      </c>
      <c r="F438" s="26">
        <v>1</v>
      </c>
      <c r="G438" s="27">
        <v>1500</v>
      </c>
      <c r="H438" s="28">
        <f>F438*G438</f>
        <v>1500</v>
      </c>
      <c r="I438" s="115"/>
    </row>
    <row r="439" spans="1:9" ht="21" x14ac:dyDescent="0.25">
      <c r="A439" s="128"/>
      <c r="B439" s="129"/>
      <c r="C439" s="131"/>
      <c r="D439" s="131"/>
      <c r="E439" s="29" t="s">
        <v>435</v>
      </c>
      <c r="F439" s="26">
        <v>1</v>
      </c>
      <c r="G439" s="27">
        <v>3300</v>
      </c>
      <c r="H439" s="28">
        <f>F439*G439</f>
        <v>3300</v>
      </c>
      <c r="I439" s="115"/>
    </row>
    <row r="440" spans="1:9" ht="31.5" customHeight="1" x14ac:dyDescent="0.25">
      <c r="A440" s="120"/>
      <c r="B440" s="122"/>
      <c r="C440" s="118"/>
      <c r="D440" s="118"/>
      <c r="E440" s="29" t="s">
        <v>430</v>
      </c>
      <c r="F440" s="26">
        <v>12</v>
      </c>
      <c r="G440" s="27">
        <v>220</v>
      </c>
      <c r="H440" s="28">
        <f>F440*G440</f>
        <v>2640</v>
      </c>
      <c r="I440" s="116"/>
    </row>
    <row r="441" spans="1:9" x14ac:dyDescent="0.25">
      <c r="A441" s="147"/>
      <c r="B441" s="148"/>
      <c r="C441" s="148"/>
      <c r="D441" s="148"/>
      <c r="E441" s="148"/>
      <c r="F441" s="148"/>
      <c r="G441" s="149"/>
      <c r="H441" s="32">
        <f>SUM(H437:H440)</f>
        <v>9630</v>
      </c>
      <c r="I441" s="10"/>
    </row>
    <row r="442" spans="1:9" ht="84" x14ac:dyDescent="0.25">
      <c r="A442" s="26">
        <v>2497</v>
      </c>
      <c r="B442" s="31">
        <v>42236</v>
      </c>
      <c r="C442" s="61" t="s">
        <v>100</v>
      </c>
      <c r="D442" s="61" t="s">
        <v>59</v>
      </c>
      <c r="E442" s="29" t="s">
        <v>441</v>
      </c>
      <c r="F442" s="26">
        <v>1</v>
      </c>
      <c r="G442" s="27">
        <v>41004</v>
      </c>
      <c r="H442" s="28">
        <f>F442*G442</f>
        <v>41004</v>
      </c>
      <c r="I442" s="25" t="s">
        <v>9</v>
      </c>
    </row>
    <row r="443" spans="1:9" x14ac:dyDescent="0.25">
      <c r="A443" s="147"/>
      <c r="B443" s="148"/>
      <c r="C443" s="148"/>
      <c r="D443" s="148"/>
      <c r="E443" s="148"/>
      <c r="F443" s="148"/>
      <c r="G443" s="149"/>
      <c r="H443" s="32">
        <f>SUM(H442)</f>
        <v>41004</v>
      </c>
      <c r="I443" s="10"/>
    </row>
    <row r="444" spans="1:9" ht="168" x14ac:dyDescent="0.25">
      <c r="A444" s="26">
        <v>2498</v>
      </c>
      <c r="B444" s="31">
        <v>42236</v>
      </c>
      <c r="C444" s="61" t="s">
        <v>442</v>
      </c>
      <c r="D444" s="61" t="s">
        <v>443</v>
      </c>
      <c r="E444" s="29" t="s">
        <v>444</v>
      </c>
      <c r="F444" s="26">
        <v>1</v>
      </c>
      <c r="G444" s="27">
        <v>38500</v>
      </c>
      <c r="H444" s="28">
        <f>F444*G444</f>
        <v>38500</v>
      </c>
      <c r="I444" s="25" t="s">
        <v>9</v>
      </c>
    </row>
    <row r="445" spans="1:9" x14ac:dyDescent="0.25">
      <c r="A445" s="147"/>
      <c r="B445" s="148"/>
      <c r="C445" s="148"/>
      <c r="D445" s="148"/>
      <c r="E445" s="148"/>
      <c r="F445" s="148"/>
      <c r="G445" s="149"/>
      <c r="H445" s="32">
        <f>SUM(H444)</f>
        <v>38500</v>
      </c>
      <c r="I445" s="10"/>
    </row>
    <row r="446" spans="1:9" ht="168.75" customHeight="1" x14ac:dyDescent="0.25">
      <c r="A446" s="26">
        <v>2499</v>
      </c>
      <c r="B446" s="31">
        <v>42236</v>
      </c>
      <c r="C446" s="61" t="s">
        <v>39</v>
      </c>
      <c r="D446" s="61" t="s">
        <v>59</v>
      </c>
      <c r="E446" s="29" t="s">
        <v>445</v>
      </c>
      <c r="F446" s="26">
        <v>4</v>
      </c>
      <c r="G446" s="27">
        <v>14316</v>
      </c>
      <c r="H446" s="28">
        <f>F446*G446</f>
        <v>57264</v>
      </c>
      <c r="I446" s="25" t="s">
        <v>9</v>
      </c>
    </row>
    <row r="447" spans="1:9" x14ac:dyDescent="0.25">
      <c r="A447" s="147"/>
      <c r="B447" s="148"/>
      <c r="C447" s="148"/>
      <c r="D447" s="148"/>
      <c r="E447" s="148"/>
      <c r="F447" s="148"/>
      <c r="G447" s="149"/>
      <c r="H447" s="32">
        <f>SUM(H446)</f>
        <v>57264</v>
      </c>
      <c r="I447" s="10"/>
    </row>
    <row r="448" spans="1:9" x14ac:dyDescent="0.25">
      <c r="A448" s="119">
        <v>2500</v>
      </c>
      <c r="B448" s="121">
        <v>42237</v>
      </c>
      <c r="C448" s="117" t="s">
        <v>42</v>
      </c>
      <c r="D448" s="140" t="s">
        <v>446</v>
      </c>
      <c r="E448" s="29" t="s">
        <v>456</v>
      </c>
      <c r="F448" s="26">
        <v>6</v>
      </c>
      <c r="G448" s="27">
        <v>298</v>
      </c>
      <c r="H448" s="28">
        <f>F448*G448</f>
        <v>1788</v>
      </c>
      <c r="I448" s="114" t="s">
        <v>9</v>
      </c>
    </row>
    <row r="449" spans="1:9" x14ac:dyDescent="0.25">
      <c r="A449" s="128"/>
      <c r="B449" s="129"/>
      <c r="C449" s="131"/>
      <c r="D449" s="142"/>
      <c r="E449" s="29" t="s">
        <v>453</v>
      </c>
      <c r="F449" s="26">
        <v>6</v>
      </c>
      <c r="G449" s="27">
        <v>298</v>
      </c>
      <c r="H449" s="28">
        <f>F449*G449</f>
        <v>1788</v>
      </c>
      <c r="I449" s="115"/>
    </row>
    <row r="450" spans="1:9" x14ac:dyDescent="0.25">
      <c r="A450" s="128"/>
      <c r="B450" s="129"/>
      <c r="C450" s="131"/>
      <c r="D450" s="142"/>
      <c r="E450" s="29" t="s">
        <v>454</v>
      </c>
      <c r="F450" s="26">
        <v>6</v>
      </c>
      <c r="G450" s="27">
        <v>298</v>
      </c>
      <c r="H450" s="28">
        <f>F450*G450</f>
        <v>1788</v>
      </c>
      <c r="I450" s="115"/>
    </row>
    <row r="451" spans="1:9" ht="21" x14ac:dyDescent="0.25">
      <c r="A451" s="120"/>
      <c r="B451" s="122"/>
      <c r="C451" s="118"/>
      <c r="D451" s="141"/>
      <c r="E451" s="29" t="s">
        <v>452</v>
      </c>
      <c r="F451" s="26">
        <v>6</v>
      </c>
      <c r="G451" s="27">
        <v>648</v>
      </c>
      <c r="H451" s="28">
        <f>F451*G451</f>
        <v>3888</v>
      </c>
      <c r="I451" s="116"/>
    </row>
    <row r="452" spans="1:9" x14ac:dyDescent="0.25">
      <c r="A452" s="147"/>
      <c r="B452" s="148"/>
      <c r="C452" s="148"/>
      <c r="D452" s="148"/>
      <c r="E452" s="148"/>
      <c r="F452" s="148"/>
      <c r="G452" s="149"/>
      <c r="H452" s="32">
        <f>SUM(H448:H451)</f>
        <v>9252</v>
      </c>
      <c r="I452" s="10"/>
    </row>
    <row r="453" spans="1:9" ht="84" x14ac:dyDescent="0.25">
      <c r="A453" s="26">
        <v>2501</v>
      </c>
      <c r="B453" s="31">
        <v>42237</v>
      </c>
      <c r="C453" s="61" t="s">
        <v>442</v>
      </c>
      <c r="D453" s="61" t="s">
        <v>457</v>
      </c>
      <c r="E453" s="29" t="s">
        <v>459</v>
      </c>
      <c r="F453" s="26">
        <v>3</v>
      </c>
      <c r="G453" s="27">
        <v>1800</v>
      </c>
      <c r="H453" s="28">
        <f>F453*G453</f>
        <v>5400</v>
      </c>
      <c r="I453" s="77" t="s">
        <v>9</v>
      </c>
    </row>
    <row r="454" spans="1:9" x14ac:dyDescent="0.25">
      <c r="A454" s="147"/>
      <c r="B454" s="148"/>
      <c r="C454" s="148"/>
      <c r="D454" s="148"/>
      <c r="E454" s="148"/>
      <c r="F454" s="148"/>
      <c r="G454" s="149"/>
      <c r="H454" s="32">
        <f>SUM(H453:H453)</f>
        <v>5400</v>
      </c>
      <c r="I454" s="10"/>
    </row>
    <row r="455" spans="1:9" ht="73.5" x14ac:dyDescent="0.25">
      <c r="A455" s="26">
        <v>2502</v>
      </c>
      <c r="B455" s="31">
        <v>42237</v>
      </c>
      <c r="C455" s="61" t="s">
        <v>442</v>
      </c>
      <c r="D455" s="61" t="s">
        <v>460</v>
      </c>
      <c r="E455" s="29" t="s">
        <v>458</v>
      </c>
      <c r="F455" s="26">
        <v>3</v>
      </c>
      <c r="G455" s="27">
        <v>1100</v>
      </c>
      <c r="H455" s="28">
        <f>F455*G455</f>
        <v>3300</v>
      </c>
      <c r="I455" s="75" t="s">
        <v>9</v>
      </c>
    </row>
    <row r="456" spans="1:9" x14ac:dyDescent="0.25">
      <c r="A456" s="147"/>
      <c r="B456" s="148"/>
      <c r="C456" s="148"/>
      <c r="D456" s="148"/>
      <c r="E456" s="148"/>
      <c r="F456" s="148"/>
      <c r="G456" s="149"/>
      <c r="H456" s="32">
        <f>SUM(H455:H455)</f>
        <v>3300</v>
      </c>
      <c r="I456" s="10"/>
    </row>
    <row r="457" spans="1:9" ht="157.5" x14ac:dyDescent="0.25">
      <c r="A457" s="26">
        <v>2503</v>
      </c>
      <c r="B457" s="31">
        <v>42237</v>
      </c>
      <c r="C457" s="61" t="s">
        <v>189</v>
      </c>
      <c r="D457" s="61" t="s">
        <v>59</v>
      </c>
      <c r="E457" s="29" t="s">
        <v>461</v>
      </c>
      <c r="F457" s="26">
        <v>1</v>
      </c>
      <c r="G457" s="27">
        <v>34734</v>
      </c>
      <c r="H457" s="28">
        <f>F457*G457</f>
        <v>34734</v>
      </c>
      <c r="I457" s="25" t="s">
        <v>9</v>
      </c>
    </row>
    <row r="458" spans="1:9" x14ac:dyDescent="0.25">
      <c r="A458" s="147"/>
      <c r="B458" s="148"/>
      <c r="C458" s="148"/>
      <c r="D458" s="148"/>
      <c r="E458" s="148"/>
      <c r="F458" s="148"/>
      <c r="G458" s="149"/>
      <c r="H458" s="32">
        <f>SUM(H457)</f>
        <v>34734</v>
      </c>
      <c r="I458" s="10"/>
    </row>
    <row r="459" spans="1:9" ht="157.5" x14ac:dyDescent="0.25">
      <c r="A459" s="26">
        <v>2504</v>
      </c>
      <c r="B459" s="31">
        <v>42237</v>
      </c>
      <c r="C459" s="61" t="s">
        <v>189</v>
      </c>
      <c r="D459" s="61" t="s">
        <v>462</v>
      </c>
      <c r="E459" s="29" t="s">
        <v>463</v>
      </c>
      <c r="F459" s="26">
        <v>1</v>
      </c>
      <c r="G459" s="27">
        <v>26328</v>
      </c>
      <c r="H459" s="28">
        <f>F459*G459</f>
        <v>26328</v>
      </c>
      <c r="I459" s="25" t="s">
        <v>9</v>
      </c>
    </row>
    <row r="460" spans="1:9" x14ac:dyDescent="0.25">
      <c r="A460" s="147"/>
      <c r="B460" s="148"/>
      <c r="C460" s="148"/>
      <c r="D460" s="148"/>
      <c r="E460" s="148"/>
      <c r="F460" s="148"/>
      <c r="G460" s="149"/>
      <c r="H460" s="32">
        <f>SUM(H459)</f>
        <v>26328</v>
      </c>
      <c r="I460" s="10"/>
    </row>
    <row r="461" spans="1:9" ht="94.5" x14ac:dyDescent="0.25">
      <c r="A461" s="26">
        <v>2505</v>
      </c>
      <c r="B461" s="31">
        <v>42237</v>
      </c>
      <c r="C461" s="61" t="s">
        <v>189</v>
      </c>
      <c r="D461" s="61" t="s">
        <v>462</v>
      </c>
      <c r="E461" s="29" t="s">
        <v>464</v>
      </c>
      <c r="F461" s="26">
        <v>1</v>
      </c>
      <c r="G461" s="27">
        <v>26328</v>
      </c>
      <c r="H461" s="28">
        <f>F461*G461</f>
        <v>26328</v>
      </c>
      <c r="I461" s="25" t="s">
        <v>9</v>
      </c>
    </row>
    <row r="462" spans="1:9" x14ac:dyDescent="0.25">
      <c r="A462" s="147"/>
      <c r="B462" s="148"/>
      <c r="C462" s="148"/>
      <c r="D462" s="148"/>
      <c r="E462" s="148"/>
      <c r="F462" s="148"/>
      <c r="G462" s="149"/>
      <c r="H462" s="32">
        <f>SUM(H461)</f>
        <v>26328</v>
      </c>
      <c r="I462" s="10"/>
    </row>
    <row r="463" spans="1:9" ht="84" x14ac:dyDescent="0.25">
      <c r="A463" s="26">
        <v>2506</v>
      </c>
      <c r="B463" s="31">
        <v>42237</v>
      </c>
      <c r="C463" s="61" t="s">
        <v>152</v>
      </c>
      <c r="D463" s="61" t="s">
        <v>59</v>
      </c>
      <c r="E463" s="29" t="s">
        <v>465</v>
      </c>
      <c r="F463" s="26">
        <v>1</v>
      </c>
      <c r="G463" s="27">
        <v>4617</v>
      </c>
      <c r="H463" s="28">
        <f>F463*G463</f>
        <v>4617</v>
      </c>
      <c r="I463" s="25" t="s">
        <v>9</v>
      </c>
    </row>
    <row r="464" spans="1:9" x14ac:dyDescent="0.25">
      <c r="A464" s="147"/>
      <c r="B464" s="148"/>
      <c r="C464" s="148"/>
      <c r="D464" s="148"/>
      <c r="E464" s="148"/>
      <c r="F464" s="148"/>
      <c r="G464" s="149"/>
      <c r="H464" s="32">
        <f>SUM(H463)</f>
        <v>4617</v>
      </c>
      <c r="I464" s="10"/>
    </row>
    <row r="465" spans="1:9" ht="186.75" customHeight="1" x14ac:dyDescent="0.25">
      <c r="A465" s="26">
        <v>2507</v>
      </c>
      <c r="B465" s="31">
        <v>42237</v>
      </c>
      <c r="C465" s="61" t="s">
        <v>466</v>
      </c>
      <c r="D465" s="61" t="s">
        <v>59</v>
      </c>
      <c r="E465" s="29" t="s">
        <v>467</v>
      </c>
      <c r="F465" s="26">
        <v>1</v>
      </c>
      <c r="G465" s="27">
        <v>13330</v>
      </c>
      <c r="H465" s="28">
        <f>F465*G465</f>
        <v>13330</v>
      </c>
      <c r="I465" s="25" t="s">
        <v>9</v>
      </c>
    </row>
    <row r="466" spans="1:9" x14ac:dyDescent="0.25">
      <c r="A466" s="147"/>
      <c r="B466" s="148"/>
      <c r="C466" s="148"/>
      <c r="D466" s="148"/>
      <c r="E466" s="148"/>
      <c r="F466" s="148"/>
      <c r="G466" s="149"/>
      <c r="H466" s="32">
        <f>SUM(H465)</f>
        <v>13330</v>
      </c>
      <c r="I466" s="10"/>
    </row>
    <row r="467" spans="1:9" ht="21" x14ac:dyDescent="0.25">
      <c r="A467" s="26">
        <v>2508</v>
      </c>
      <c r="B467" s="31">
        <v>42237</v>
      </c>
      <c r="C467" s="61" t="s">
        <v>56</v>
      </c>
      <c r="D467" s="61" t="s">
        <v>468</v>
      </c>
      <c r="E467" s="29" t="s">
        <v>470</v>
      </c>
      <c r="F467" s="26">
        <v>200</v>
      </c>
      <c r="G467" s="27">
        <v>62.5</v>
      </c>
      <c r="H467" s="28">
        <f>F467*G467</f>
        <v>12500</v>
      </c>
      <c r="I467" s="78" t="s">
        <v>9</v>
      </c>
    </row>
    <row r="468" spans="1:9" x14ac:dyDescent="0.25">
      <c r="A468" s="147"/>
      <c r="B468" s="148"/>
      <c r="C468" s="148"/>
      <c r="D468" s="148"/>
      <c r="E468" s="148"/>
      <c r="F468" s="148"/>
      <c r="G468" s="149"/>
      <c r="H468" s="32">
        <f>SUM(H467:H467)</f>
        <v>12500</v>
      </c>
      <c r="I468" s="10"/>
    </row>
    <row r="469" spans="1:9" x14ac:dyDescent="0.25">
      <c r="A469" s="26">
        <v>2509</v>
      </c>
      <c r="B469" s="31">
        <v>42237</v>
      </c>
      <c r="C469" s="61" t="s">
        <v>56</v>
      </c>
      <c r="D469" s="61" t="s">
        <v>471</v>
      </c>
      <c r="E469" s="29" t="s">
        <v>469</v>
      </c>
      <c r="F469" s="26">
        <v>40</v>
      </c>
      <c r="G469" s="27">
        <v>78</v>
      </c>
      <c r="H469" s="28">
        <f>F469*G469</f>
        <v>3120</v>
      </c>
      <c r="I469" s="59"/>
    </row>
    <row r="470" spans="1:9" x14ac:dyDescent="0.25">
      <c r="A470" s="147"/>
      <c r="B470" s="148"/>
      <c r="C470" s="148"/>
      <c r="D470" s="148"/>
      <c r="E470" s="148"/>
      <c r="F470" s="148"/>
      <c r="G470" s="149"/>
      <c r="H470" s="32">
        <f>SUM(H469:H469)</f>
        <v>3120</v>
      </c>
      <c r="I470" s="10"/>
    </row>
    <row r="471" spans="1:9" ht="31.5" x14ac:dyDescent="0.25">
      <c r="A471" s="119">
        <v>2510</v>
      </c>
      <c r="B471" s="121">
        <v>42237</v>
      </c>
      <c r="C471" s="123" t="s">
        <v>150</v>
      </c>
      <c r="D471" s="117" t="s">
        <v>472</v>
      </c>
      <c r="E471" s="29" t="s">
        <v>473</v>
      </c>
      <c r="F471" s="26">
        <v>6</v>
      </c>
      <c r="G471" s="27">
        <v>340</v>
      </c>
      <c r="H471" s="28">
        <f t="shared" ref="H471:H479" si="17">F471*G471</f>
        <v>2040</v>
      </c>
      <c r="I471" s="114" t="s">
        <v>9</v>
      </c>
    </row>
    <row r="472" spans="1:9" ht="309" customHeight="1" x14ac:dyDescent="0.25">
      <c r="A472" s="128"/>
      <c r="B472" s="129"/>
      <c r="C472" s="130"/>
      <c r="D472" s="131"/>
      <c r="E472" s="29" t="s">
        <v>474</v>
      </c>
      <c r="F472" s="26">
        <v>2</v>
      </c>
      <c r="G472" s="27">
        <v>16695</v>
      </c>
      <c r="H472" s="28">
        <f>F472*G472</f>
        <v>33390</v>
      </c>
      <c r="I472" s="115"/>
    </row>
    <row r="473" spans="1:9" ht="294" x14ac:dyDescent="0.25">
      <c r="A473" s="120"/>
      <c r="B473" s="122"/>
      <c r="C473" s="124"/>
      <c r="D473" s="118"/>
      <c r="E473" s="29" t="s">
        <v>475</v>
      </c>
      <c r="F473" s="26">
        <v>4</v>
      </c>
      <c r="G473" s="27">
        <v>21595</v>
      </c>
      <c r="H473" s="28">
        <f>F473*G473</f>
        <v>86380</v>
      </c>
      <c r="I473" s="116"/>
    </row>
    <row r="474" spans="1:9" x14ac:dyDescent="0.25">
      <c r="A474" s="147"/>
      <c r="B474" s="148"/>
      <c r="C474" s="148"/>
      <c r="D474" s="148"/>
      <c r="E474" s="148"/>
      <c r="F474" s="148"/>
      <c r="G474" s="149"/>
      <c r="H474" s="32">
        <f>SUM(H471:H473)</f>
        <v>121810</v>
      </c>
      <c r="I474" s="10"/>
    </row>
    <row r="475" spans="1:9" ht="189" x14ac:dyDescent="0.25">
      <c r="A475" s="26">
        <v>2511</v>
      </c>
      <c r="B475" s="31">
        <v>42240</v>
      </c>
      <c r="C475" s="61" t="s">
        <v>100</v>
      </c>
      <c r="D475" s="61" t="s">
        <v>462</v>
      </c>
      <c r="E475" s="29" t="s">
        <v>476</v>
      </c>
      <c r="F475" s="26">
        <v>1</v>
      </c>
      <c r="G475" s="27">
        <v>23458</v>
      </c>
      <c r="H475" s="28">
        <f t="shared" si="17"/>
        <v>23458</v>
      </c>
      <c r="I475" s="25" t="s">
        <v>9</v>
      </c>
    </row>
    <row r="476" spans="1:9" x14ac:dyDescent="0.25">
      <c r="A476" s="147"/>
      <c r="B476" s="148"/>
      <c r="C476" s="148"/>
      <c r="D476" s="148"/>
      <c r="E476" s="148"/>
      <c r="F476" s="148"/>
      <c r="G476" s="149"/>
      <c r="H476" s="32">
        <f>SUM(H475)</f>
        <v>23458</v>
      </c>
      <c r="I476" s="10"/>
    </row>
    <row r="477" spans="1:9" ht="189" x14ac:dyDescent="0.25">
      <c r="A477" s="26">
        <v>2512</v>
      </c>
      <c r="B477" s="31">
        <v>42240</v>
      </c>
      <c r="C477" s="61" t="s">
        <v>100</v>
      </c>
      <c r="D477" s="61" t="s">
        <v>462</v>
      </c>
      <c r="E477" s="29" t="s">
        <v>477</v>
      </c>
      <c r="F477" s="26">
        <v>1</v>
      </c>
      <c r="G477" s="27">
        <v>23458</v>
      </c>
      <c r="H477" s="28">
        <f t="shared" si="17"/>
        <v>23458</v>
      </c>
      <c r="I477" s="25" t="s">
        <v>9</v>
      </c>
    </row>
    <row r="478" spans="1:9" x14ac:dyDescent="0.25">
      <c r="A478" s="147"/>
      <c r="B478" s="148"/>
      <c r="C478" s="148"/>
      <c r="D478" s="148"/>
      <c r="E478" s="148"/>
      <c r="F478" s="148"/>
      <c r="G478" s="149"/>
      <c r="H478" s="32">
        <f>SUM(H477)</f>
        <v>23458</v>
      </c>
      <c r="I478" s="10"/>
    </row>
    <row r="479" spans="1:9" ht="21" x14ac:dyDescent="0.25">
      <c r="A479" s="26">
        <v>2513</v>
      </c>
      <c r="B479" s="31">
        <v>42241</v>
      </c>
      <c r="C479" s="61" t="s">
        <v>78</v>
      </c>
      <c r="D479" s="61" t="s">
        <v>478</v>
      </c>
      <c r="E479" s="29" t="s">
        <v>479</v>
      </c>
      <c r="F479" s="26">
        <v>50</v>
      </c>
      <c r="G479" s="27">
        <v>100</v>
      </c>
      <c r="H479" s="28">
        <f t="shared" si="17"/>
        <v>5000</v>
      </c>
      <c r="I479" s="52" t="s">
        <v>9</v>
      </c>
    </row>
    <row r="480" spans="1:9" x14ac:dyDescent="0.25">
      <c r="A480" s="147"/>
      <c r="B480" s="148"/>
      <c r="C480" s="148"/>
      <c r="D480" s="148"/>
      <c r="E480" s="148"/>
      <c r="F480" s="148"/>
      <c r="G480" s="149"/>
      <c r="H480" s="32">
        <f>SUM(H479)</f>
        <v>5000</v>
      </c>
      <c r="I480" s="10"/>
    </row>
    <row r="481" spans="1:9" ht="31.5" x14ac:dyDescent="0.25">
      <c r="A481" s="119">
        <v>2514</v>
      </c>
      <c r="B481" s="121">
        <v>42241</v>
      </c>
      <c r="C481" s="117" t="s">
        <v>480</v>
      </c>
      <c r="D481" s="117" t="s">
        <v>472</v>
      </c>
      <c r="E481" s="29" t="s">
        <v>482</v>
      </c>
      <c r="F481" s="26">
        <v>8</v>
      </c>
      <c r="G481" s="27">
        <v>497.28</v>
      </c>
      <c r="H481" s="28">
        <f>F481*G481</f>
        <v>3978.24</v>
      </c>
      <c r="I481" s="114" t="s">
        <v>9</v>
      </c>
    </row>
    <row r="482" spans="1:9" ht="21" x14ac:dyDescent="0.25">
      <c r="A482" s="128"/>
      <c r="B482" s="129"/>
      <c r="C482" s="131"/>
      <c r="D482" s="131"/>
      <c r="E482" s="29" t="s">
        <v>481</v>
      </c>
      <c r="F482" s="26">
        <v>8</v>
      </c>
      <c r="G482" s="27">
        <v>784</v>
      </c>
      <c r="H482" s="28">
        <f>F482*G482</f>
        <v>6272</v>
      </c>
      <c r="I482" s="115"/>
    </row>
    <row r="483" spans="1:9" ht="21" x14ac:dyDescent="0.25">
      <c r="A483" s="120"/>
      <c r="B483" s="122"/>
      <c r="C483" s="118"/>
      <c r="D483" s="118"/>
      <c r="E483" s="29" t="s">
        <v>483</v>
      </c>
      <c r="F483" s="26">
        <v>8</v>
      </c>
      <c r="G483" s="27">
        <v>716.8</v>
      </c>
      <c r="H483" s="28">
        <f>F483*G483</f>
        <v>5734.4</v>
      </c>
      <c r="I483" s="116"/>
    </row>
    <row r="484" spans="1:9" x14ac:dyDescent="0.25">
      <c r="A484" s="62"/>
      <c r="B484" s="63"/>
      <c r="C484" s="64"/>
      <c r="D484" s="64"/>
      <c r="E484" s="64"/>
      <c r="F484" s="62"/>
      <c r="G484" s="65"/>
      <c r="H484" s="32">
        <f>SUM(H481:H483)</f>
        <v>15984.64</v>
      </c>
      <c r="I484" s="10"/>
    </row>
    <row r="485" spans="1:9" x14ac:dyDescent="0.25">
      <c r="A485" s="119">
        <v>2515</v>
      </c>
      <c r="B485" s="121">
        <v>42241</v>
      </c>
      <c r="C485" s="117" t="s">
        <v>42</v>
      </c>
      <c r="D485" s="117" t="s">
        <v>472</v>
      </c>
      <c r="E485" s="29" t="s">
        <v>447</v>
      </c>
      <c r="F485" s="26">
        <v>7</v>
      </c>
      <c r="G485" s="27">
        <v>325.92</v>
      </c>
      <c r="H485" s="28">
        <f>F485*G485</f>
        <v>2281.44</v>
      </c>
      <c r="I485" s="114" t="s">
        <v>9</v>
      </c>
    </row>
    <row r="486" spans="1:9" x14ac:dyDescent="0.25">
      <c r="A486" s="120"/>
      <c r="B486" s="122"/>
      <c r="C486" s="118"/>
      <c r="D486" s="118"/>
      <c r="E486" s="29" t="s">
        <v>455</v>
      </c>
      <c r="F486" s="26">
        <v>12</v>
      </c>
      <c r="G486" s="27">
        <v>1630.72</v>
      </c>
      <c r="H486" s="28">
        <f>F486*G486</f>
        <v>19568.64</v>
      </c>
      <c r="I486" s="116"/>
    </row>
    <row r="487" spans="1:9" x14ac:dyDescent="0.25">
      <c r="A487" s="147"/>
      <c r="B487" s="148"/>
      <c r="C487" s="148"/>
      <c r="D487" s="148"/>
      <c r="E487" s="148"/>
      <c r="F487" s="148"/>
      <c r="G487" s="149"/>
      <c r="H487" s="32">
        <f>SUM(H485:H486)</f>
        <v>21850.079999999998</v>
      </c>
      <c r="I487" s="10"/>
    </row>
    <row r="488" spans="1:9" x14ac:dyDescent="0.25">
      <c r="A488" s="119">
        <v>2516</v>
      </c>
      <c r="B488" s="121">
        <v>42241</v>
      </c>
      <c r="C488" s="117" t="s">
        <v>42</v>
      </c>
      <c r="D488" s="117" t="s">
        <v>484</v>
      </c>
      <c r="E488" s="29" t="s">
        <v>448</v>
      </c>
      <c r="F488" s="26">
        <v>12</v>
      </c>
      <c r="G488" s="27">
        <v>1119</v>
      </c>
      <c r="H488" s="28">
        <f>F488*G488</f>
        <v>13428</v>
      </c>
      <c r="I488" s="114" t="s">
        <v>9</v>
      </c>
    </row>
    <row r="489" spans="1:9" ht="21" x14ac:dyDescent="0.25">
      <c r="A489" s="128"/>
      <c r="B489" s="129"/>
      <c r="C489" s="131"/>
      <c r="D489" s="131"/>
      <c r="E489" s="29" t="s">
        <v>451</v>
      </c>
      <c r="F489" s="26">
        <v>6</v>
      </c>
      <c r="G489" s="27">
        <v>322</v>
      </c>
      <c r="H489" s="28">
        <f>F489*G489</f>
        <v>1932</v>
      </c>
      <c r="I489" s="115"/>
    </row>
    <row r="490" spans="1:9" ht="21" x14ac:dyDescent="0.25">
      <c r="A490" s="128"/>
      <c r="B490" s="129"/>
      <c r="C490" s="131"/>
      <c r="D490" s="131"/>
      <c r="E490" s="29" t="s">
        <v>450</v>
      </c>
      <c r="F490" s="26">
        <v>6</v>
      </c>
      <c r="G490" s="27">
        <v>322</v>
      </c>
      <c r="H490" s="28">
        <f>F490*G490</f>
        <v>1932</v>
      </c>
      <c r="I490" s="115"/>
    </row>
    <row r="491" spans="1:9" ht="21" x14ac:dyDescent="0.25">
      <c r="A491" s="120"/>
      <c r="B491" s="122"/>
      <c r="C491" s="118"/>
      <c r="D491" s="118"/>
      <c r="E491" s="29" t="s">
        <v>449</v>
      </c>
      <c r="F491" s="26">
        <v>6</v>
      </c>
      <c r="G491" s="27">
        <v>322</v>
      </c>
      <c r="H491" s="28">
        <f>F491*G491</f>
        <v>1932</v>
      </c>
      <c r="I491" s="116"/>
    </row>
    <row r="492" spans="1:9" x14ac:dyDescent="0.25">
      <c r="A492" s="147"/>
      <c r="B492" s="148"/>
      <c r="C492" s="148"/>
      <c r="D492" s="148"/>
      <c r="E492" s="148"/>
      <c r="F492" s="148"/>
      <c r="G492" s="149"/>
      <c r="H492" s="32">
        <f>SUM(H488:H491)</f>
        <v>19224</v>
      </c>
      <c r="I492" s="10"/>
    </row>
    <row r="493" spans="1:9" x14ac:dyDescent="0.25">
      <c r="A493" s="119">
        <v>2517</v>
      </c>
      <c r="B493" s="121">
        <v>42241</v>
      </c>
      <c r="C493" s="117" t="s">
        <v>100</v>
      </c>
      <c r="D493" s="117" t="s">
        <v>344</v>
      </c>
      <c r="E493" s="29" t="s">
        <v>486</v>
      </c>
      <c r="F493" s="26">
        <v>1</v>
      </c>
      <c r="G493" s="27">
        <v>401.74</v>
      </c>
      <c r="H493" s="28">
        <f t="shared" ref="H493:H499" si="18">F493*G493</f>
        <v>401.74</v>
      </c>
      <c r="I493" s="114" t="s">
        <v>9</v>
      </c>
    </row>
    <row r="494" spans="1:9" x14ac:dyDescent="0.25">
      <c r="A494" s="128"/>
      <c r="B494" s="129"/>
      <c r="C494" s="131"/>
      <c r="D494" s="131"/>
      <c r="E494" s="29" t="s">
        <v>496</v>
      </c>
      <c r="F494" s="26">
        <v>4</v>
      </c>
      <c r="G494" s="27">
        <v>169.57</v>
      </c>
      <c r="H494" s="28">
        <f t="shared" si="18"/>
        <v>678.28</v>
      </c>
      <c r="I494" s="115"/>
    </row>
    <row r="495" spans="1:9" x14ac:dyDescent="0.25">
      <c r="A495" s="128"/>
      <c r="B495" s="129"/>
      <c r="C495" s="131"/>
      <c r="D495" s="131"/>
      <c r="E495" s="29" t="s">
        <v>487</v>
      </c>
      <c r="F495" s="26">
        <v>2</v>
      </c>
      <c r="G495" s="27">
        <v>19.13</v>
      </c>
      <c r="H495" s="28">
        <f t="shared" si="18"/>
        <v>38.26</v>
      </c>
      <c r="I495" s="115"/>
    </row>
    <row r="496" spans="1:9" x14ac:dyDescent="0.25">
      <c r="A496" s="128"/>
      <c r="B496" s="129"/>
      <c r="C496" s="131"/>
      <c r="D496" s="131"/>
      <c r="E496" s="29" t="s">
        <v>493</v>
      </c>
      <c r="F496" s="26">
        <v>2</v>
      </c>
      <c r="G496" s="27">
        <v>374.78</v>
      </c>
      <c r="H496" s="28">
        <f t="shared" si="18"/>
        <v>749.56</v>
      </c>
      <c r="I496" s="115"/>
    </row>
    <row r="497" spans="1:9" x14ac:dyDescent="0.25">
      <c r="A497" s="128"/>
      <c r="B497" s="129"/>
      <c r="C497" s="131"/>
      <c r="D497" s="131"/>
      <c r="E497" s="29" t="s">
        <v>494</v>
      </c>
      <c r="F497" s="26">
        <v>1</v>
      </c>
      <c r="G497" s="27">
        <v>146.96</v>
      </c>
      <c r="H497" s="28">
        <f t="shared" si="18"/>
        <v>146.96</v>
      </c>
      <c r="I497" s="115"/>
    </row>
    <row r="498" spans="1:9" x14ac:dyDescent="0.25">
      <c r="A498" s="128"/>
      <c r="B498" s="129"/>
      <c r="C498" s="131"/>
      <c r="D498" s="131"/>
      <c r="E498" s="29" t="s">
        <v>495</v>
      </c>
      <c r="F498" s="26">
        <v>1</v>
      </c>
      <c r="G498" s="27">
        <v>230.43</v>
      </c>
      <c r="H498" s="28">
        <f t="shared" si="18"/>
        <v>230.43</v>
      </c>
      <c r="I498" s="115"/>
    </row>
    <row r="499" spans="1:9" x14ac:dyDescent="0.25">
      <c r="A499" s="120"/>
      <c r="B499" s="122"/>
      <c r="C499" s="118"/>
      <c r="D499" s="118"/>
      <c r="E499" s="29" t="s">
        <v>488</v>
      </c>
      <c r="F499" s="26">
        <v>1</v>
      </c>
      <c r="G499" s="27">
        <v>856.52</v>
      </c>
      <c r="H499" s="28">
        <f t="shared" si="18"/>
        <v>856.52</v>
      </c>
      <c r="I499" s="116"/>
    </row>
    <row r="500" spans="1:9" x14ac:dyDescent="0.25">
      <c r="A500" s="147"/>
      <c r="B500" s="148"/>
      <c r="C500" s="148"/>
      <c r="D500" s="148"/>
      <c r="E500" s="148"/>
      <c r="F500" s="148"/>
      <c r="G500" s="149"/>
      <c r="H500" s="32">
        <f>SUM(H493:H499)</f>
        <v>3101.75</v>
      </c>
      <c r="I500" s="10"/>
    </row>
    <row r="501" spans="1:9" x14ac:dyDescent="0.25">
      <c r="A501" s="119">
        <v>2518</v>
      </c>
      <c r="B501" s="121">
        <v>42241</v>
      </c>
      <c r="C501" s="117" t="s">
        <v>100</v>
      </c>
      <c r="D501" s="117" t="s">
        <v>497</v>
      </c>
      <c r="E501" s="29" t="s">
        <v>490</v>
      </c>
      <c r="F501" s="26">
        <v>1</v>
      </c>
      <c r="G501" s="27">
        <v>78.260900000000007</v>
      </c>
      <c r="H501" s="28">
        <f>F501*G501</f>
        <v>78.260900000000007</v>
      </c>
      <c r="I501" s="138" t="s">
        <v>9</v>
      </c>
    </row>
    <row r="502" spans="1:9" ht="21" x14ac:dyDescent="0.25">
      <c r="A502" s="128"/>
      <c r="B502" s="129"/>
      <c r="C502" s="131"/>
      <c r="D502" s="131"/>
      <c r="E502" s="29" t="s">
        <v>491</v>
      </c>
      <c r="F502" s="26">
        <v>1</v>
      </c>
      <c r="G502" s="27">
        <v>69.565200000000004</v>
      </c>
      <c r="H502" s="28">
        <f>F502*G502</f>
        <v>69.565200000000004</v>
      </c>
      <c r="I502" s="143"/>
    </row>
    <row r="503" spans="1:9" x14ac:dyDescent="0.25">
      <c r="A503" s="128"/>
      <c r="B503" s="129"/>
      <c r="C503" s="131"/>
      <c r="D503" s="131"/>
      <c r="E503" s="29" t="s">
        <v>489</v>
      </c>
      <c r="F503" s="26">
        <v>1</v>
      </c>
      <c r="G503" s="27">
        <v>282.6087</v>
      </c>
      <c r="H503" s="28">
        <f>F503*G503</f>
        <v>282.6087</v>
      </c>
      <c r="I503" s="143"/>
    </row>
    <row r="504" spans="1:9" ht="21" x14ac:dyDescent="0.25">
      <c r="A504" s="128"/>
      <c r="B504" s="129"/>
      <c r="C504" s="131"/>
      <c r="D504" s="131"/>
      <c r="E504" s="29" t="s">
        <v>485</v>
      </c>
      <c r="F504" s="26">
        <v>1</v>
      </c>
      <c r="G504" s="27">
        <v>2347.8261000000002</v>
      </c>
      <c r="H504" s="28">
        <f>F504*G504</f>
        <v>2347.8261000000002</v>
      </c>
      <c r="I504" s="143"/>
    </row>
    <row r="505" spans="1:9" x14ac:dyDescent="0.25">
      <c r="A505" s="120"/>
      <c r="B505" s="122"/>
      <c r="C505" s="118"/>
      <c r="D505" s="118"/>
      <c r="E505" s="29" t="s">
        <v>492</v>
      </c>
      <c r="F505" s="26">
        <v>2</v>
      </c>
      <c r="G505" s="27">
        <v>191.30430000000001</v>
      </c>
      <c r="H505" s="28">
        <f>F505*G505</f>
        <v>382.60860000000002</v>
      </c>
      <c r="I505" s="143"/>
    </row>
    <row r="506" spans="1:9" x14ac:dyDescent="0.25">
      <c r="A506" s="147"/>
      <c r="B506" s="148"/>
      <c r="C506" s="148"/>
      <c r="D506" s="148"/>
      <c r="E506" s="148"/>
      <c r="F506" s="148"/>
      <c r="G506" s="149"/>
      <c r="H506" s="32">
        <f>SUM(H501:H505)</f>
        <v>3160.8695000000002</v>
      </c>
      <c r="I506" s="10"/>
    </row>
    <row r="507" spans="1:9" ht="21" x14ac:dyDescent="0.25">
      <c r="A507" s="26">
        <v>2519</v>
      </c>
      <c r="B507" s="31">
        <v>42241</v>
      </c>
      <c r="C507" s="61" t="s">
        <v>56</v>
      </c>
      <c r="D507" s="61" t="s">
        <v>498</v>
      </c>
      <c r="E507" s="29" t="s">
        <v>499</v>
      </c>
      <c r="F507" s="26">
        <v>4</v>
      </c>
      <c r="G507" s="27">
        <v>2480</v>
      </c>
      <c r="H507" s="28">
        <f>F507*G507</f>
        <v>9920</v>
      </c>
      <c r="I507" s="79" t="s">
        <v>9</v>
      </c>
    </row>
    <row r="508" spans="1:9" x14ac:dyDescent="0.25">
      <c r="A508" s="147"/>
      <c r="B508" s="148"/>
      <c r="C508" s="148"/>
      <c r="D508" s="148"/>
      <c r="E508" s="148"/>
      <c r="F508" s="148"/>
      <c r="G508" s="149"/>
      <c r="H508" s="32">
        <f>SUM(H507:H507)</f>
        <v>9920</v>
      </c>
      <c r="I508" s="10"/>
    </row>
    <row r="509" spans="1:9" ht="21" x14ac:dyDescent="0.25">
      <c r="A509" s="26">
        <v>2520</v>
      </c>
      <c r="B509" s="31">
        <v>42241</v>
      </c>
      <c r="C509" s="61" t="s">
        <v>56</v>
      </c>
      <c r="D509" s="61" t="s">
        <v>446</v>
      </c>
      <c r="E509" s="29" t="s">
        <v>508</v>
      </c>
      <c r="F509" s="26">
        <v>5</v>
      </c>
      <c r="G509" s="27">
        <v>1280</v>
      </c>
      <c r="H509" s="28">
        <f>F509*G509</f>
        <v>6400</v>
      </c>
      <c r="I509" s="79" t="s">
        <v>9</v>
      </c>
    </row>
    <row r="510" spans="1:9" x14ac:dyDescent="0.25">
      <c r="A510" s="147"/>
      <c r="B510" s="148"/>
      <c r="C510" s="148"/>
      <c r="D510" s="148"/>
      <c r="E510" s="148"/>
      <c r="F510" s="148"/>
      <c r="G510" s="149"/>
      <c r="H510" s="32">
        <f>SUM(H509:H509)</f>
        <v>6400</v>
      </c>
      <c r="I510" s="10"/>
    </row>
    <row r="511" spans="1:9" ht="21" x14ac:dyDescent="0.25">
      <c r="A511" s="26">
        <v>2521</v>
      </c>
      <c r="B511" s="31">
        <v>42241</v>
      </c>
      <c r="C511" s="61" t="s">
        <v>56</v>
      </c>
      <c r="D511" s="61" t="s">
        <v>472</v>
      </c>
      <c r="E511" s="29" t="s">
        <v>500</v>
      </c>
      <c r="F511" s="26">
        <v>2</v>
      </c>
      <c r="G511" s="27">
        <v>1550.36</v>
      </c>
      <c r="H511" s="28">
        <f>F511*G511</f>
        <v>3100.72</v>
      </c>
      <c r="I511" s="79" t="s">
        <v>9</v>
      </c>
    </row>
    <row r="512" spans="1:9" x14ac:dyDescent="0.25">
      <c r="A512" s="147"/>
      <c r="B512" s="148"/>
      <c r="C512" s="148"/>
      <c r="D512" s="148"/>
      <c r="E512" s="148"/>
      <c r="F512" s="148"/>
      <c r="G512" s="149"/>
      <c r="H512" s="32">
        <f>SUM(H511:H511)</f>
        <v>3100.72</v>
      </c>
      <c r="I512" s="10"/>
    </row>
    <row r="513" spans="1:9" ht="21" x14ac:dyDescent="0.25">
      <c r="A513" s="119">
        <v>2522</v>
      </c>
      <c r="B513" s="121">
        <v>42241</v>
      </c>
      <c r="C513" s="140" t="s">
        <v>56</v>
      </c>
      <c r="D513" s="117" t="s">
        <v>484</v>
      </c>
      <c r="E513" s="29" t="s">
        <v>507</v>
      </c>
      <c r="F513" s="26">
        <v>5</v>
      </c>
      <c r="G513" s="27">
        <v>310</v>
      </c>
      <c r="H513" s="28">
        <f t="shared" ref="H513:H519" si="19">F513*G513</f>
        <v>1550</v>
      </c>
      <c r="I513" s="114" t="s">
        <v>9</v>
      </c>
    </row>
    <row r="514" spans="1:9" x14ac:dyDescent="0.25">
      <c r="A514" s="128"/>
      <c r="B514" s="129"/>
      <c r="C514" s="142"/>
      <c r="D514" s="131"/>
      <c r="E514" s="29" t="s">
        <v>505</v>
      </c>
      <c r="F514" s="26">
        <v>3</v>
      </c>
      <c r="G514" s="27">
        <v>1609</v>
      </c>
      <c r="H514" s="28">
        <f t="shared" si="19"/>
        <v>4827</v>
      </c>
      <c r="I514" s="115"/>
    </row>
    <row r="515" spans="1:9" x14ac:dyDescent="0.25">
      <c r="A515" s="128"/>
      <c r="B515" s="129"/>
      <c r="C515" s="142"/>
      <c r="D515" s="131"/>
      <c r="E515" s="29" t="s">
        <v>506</v>
      </c>
      <c r="F515" s="26">
        <v>2</v>
      </c>
      <c r="G515" s="27">
        <v>2294</v>
      </c>
      <c r="H515" s="28">
        <f t="shared" si="19"/>
        <v>4588</v>
      </c>
      <c r="I515" s="115"/>
    </row>
    <row r="516" spans="1:9" x14ac:dyDescent="0.25">
      <c r="A516" s="128"/>
      <c r="B516" s="129"/>
      <c r="C516" s="142"/>
      <c r="D516" s="131"/>
      <c r="E516" s="29" t="s">
        <v>504</v>
      </c>
      <c r="F516" s="26">
        <v>2</v>
      </c>
      <c r="G516" s="27">
        <v>2294</v>
      </c>
      <c r="H516" s="28">
        <f t="shared" si="19"/>
        <v>4588</v>
      </c>
      <c r="I516" s="115"/>
    </row>
    <row r="517" spans="1:9" x14ac:dyDescent="0.25">
      <c r="A517" s="128"/>
      <c r="B517" s="129"/>
      <c r="C517" s="142"/>
      <c r="D517" s="131"/>
      <c r="E517" s="29" t="s">
        <v>503</v>
      </c>
      <c r="F517" s="26">
        <v>2</v>
      </c>
      <c r="G517" s="27">
        <v>2294</v>
      </c>
      <c r="H517" s="28">
        <f t="shared" si="19"/>
        <v>4588</v>
      </c>
      <c r="I517" s="115"/>
    </row>
    <row r="518" spans="1:9" ht="42" x14ac:dyDescent="0.25">
      <c r="A518" s="128"/>
      <c r="B518" s="129"/>
      <c r="C518" s="142"/>
      <c r="D518" s="131"/>
      <c r="E518" s="29" t="s">
        <v>501</v>
      </c>
      <c r="F518" s="26">
        <v>3</v>
      </c>
      <c r="G518" s="27">
        <v>5168</v>
      </c>
      <c r="H518" s="28">
        <f t="shared" si="19"/>
        <v>15504</v>
      </c>
      <c r="I518" s="115"/>
    </row>
    <row r="519" spans="1:9" ht="21" x14ac:dyDescent="0.25">
      <c r="A519" s="120"/>
      <c r="B519" s="122"/>
      <c r="C519" s="141"/>
      <c r="D519" s="118"/>
      <c r="E519" s="29" t="s">
        <v>502</v>
      </c>
      <c r="F519" s="26">
        <v>3</v>
      </c>
      <c r="G519" s="27">
        <v>4340</v>
      </c>
      <c r="H519" s="28">
        <f t="shared" si="19"/>
        <v>13020</v>
      </c>
      <c r="I519" s="116"/>
    </row>
    <row r="520" spans="1:9" x14ac:dyDescent="0.25">
      <c r="A520" s="147"/>
      <c r="B520" s="148"/>
      <c r="C520" s="148"/>
      <c r="D520" s="148"/>
      <c r="E520" s="148"/>
      <c r="F520" s="148"/>
      <c r="G520" s="149"/>
      <c r="H520" s="32">
        <f>SUM(H513:H519)</f>
        <v>48665</v>
      </c>
      <c r="I520" s="10"/>
    </row>
    <row r="521" spans="1:9" ht="31.5" x14ac:dyDescent="0.25">
      <c r="A521" s="26">
        <v>2523</v>
      </c>
      <c r="B521" s="31">
        <v>42241</v>
      </c>
      <c r="C521" s="61" t="s">
        <v>178</v>
      </c>
      <c r="D521" s="61" t="s">
        <v>509</v>
      </c>
      <c r="E521" s="29" t="s">
        <v>510</v>
      </c>
      <c r="F521" s="26">
        <v>5</v>
      </c>
      <c r="G521" s="27">
        <v>1611.95</v>
      </c>
      <c r="H521" s="28">
        <f>F521*G521</f>
        <v>8059.75</v>
      </c>
      <c r="I521" s="25" t="s">
        <v>9</v>
      </c>
    </row>
    <row r="522" spans="1:9" x14ac:dyDescent="0.25">
      <c r="A522" s="147"/>
      <c r="B522" s="148"/>
      <c r="C522" s="148"/>
      <c r="D522" s="148"/>
      <c r="E522" s="148"/>
      <c r="F522" s="148"/>
      <c r="G522" s="149"/>
      <c r="H522" s="32">
        <f>SUM(H521)</f>
        <v>8059.75</v>
      </c>
      <c r="I522" s="10"/>
    </row>
    <row r="523" spans="1:9" ht="220.5" x14ac:dyDescent="0.25">
      <c r="A523" s="26">
        <v>2524</v>
      </c>
      <c r="B523" s="31">
        <v>42241</v>
      </c>
      <c r="C523" s="61" t="s">
        <v>78</v>
      </c>
      <c r="D523" s="61" t="s">
        <v>462</v>
      </c>
      <c r="E523" s="29" t="s">
        <v>511</v>
      </c>
      <c r="F523" s="26">
        <v>1</v>
      </c>
      <c r="G523" s="27">
        <v>26970</v>
      </c>
      <c r="H523" s="28">
        <f>F523*G523</f>
        <v>26970</v>
      </c>
      <c r="I523" s="25" t="s">
        <v>9</v>
      </c>
    </row>
    <row r="524" spans="1:9" x14ac:dyDescent="0.25">
      <c r="A524" s="147"/>
      <c r="B524" s="148"/>
      <c r="C524" s="148"/>
      <c r="D524" s="148"/>
      <c r="E524" s="148"/>
      <c r="F524" s="148"/>
      <c r="G524" s="149"/>
      <c r="H524" s="32">
        <f>SUM(H523)</f>
        <v>26970</v>
      </c>
      <c r="I524" s="10"/>
    </row>
    <row r="525" spans="1:9" ht="94.5" x14ac:dyDescent="0.25">
      <c r="A525" s="57">
        <v>2525</v>
      </c>
      <c r="B525" s="58">
        <v>42241</v>
      </c>
      <c r="C525" s="66" t="s">
        <v>512</v>
      </c>
      <c r="D525" s="66" t="s">
        <v>59</v>
      </c>
      <c r="E525" s="60" t="s">
        <v>513</v>
      </c>
      <c r="F525" s="57">
        <v>1</v>
      </c>
      <c r="G525" s="37">
        <v>17529</v>
      </c>
      <c r="H525" s="38">
        <f>F525*G525</f>
        <v>17529</v>
      </c>
      <c r="I525" s="56" t="s">
        <v>9</v>
      </c>
    </row>
    <row r="526" spans="1:9" x14ac:dyDescent="0.25">
      <c r="A526" s="125"/>
      <c r="B526" s="126"/>
      <c r="C526" s="126"/>
      <c r="D526" s="126"/>
      <c r="E526" s="126"/>
      <c r="F526" s="126"/>
      <c r="G526" s="127"/>
      <c r="H526" s="21">
        <f>SUM(H525)</f>
        <v>17529</v>
      </c>
      <c r="I526" s="10"/>
    </row>
    <row r="527" spans="1:9" ht="94.5" x14ac:dyDescent="0.25">
      <c r="A527" s="26">
        <v>2526</v>
      </c>
      <c r="B527" s="31">
        <v>42242</v>
      </c>
      <c r="C527" s="81" t="s">
        <v>100</v>
      </c>
      <c r="D527" s="81" t="s">
        <v>514</v>
      </c>
      <c r="E527" s="67" t="s">
        <v>515</v>
      </c>
      <c r="F527" s="26">
        <v>1</v>
      </c>
      <c r="G527" s="27">
        <v>47950</v>
      </c>
      <c r="H527" s="28">
        <f>F527*G527</f>
        <v>47950</v>
      </c>
      <c r="I527" s="25" t="s">
        <v>9</v>
      </c>
    </row>
    <row r="528" spans="1:9" x14ac:dyDescent="0.25">
      <c r="A528" s="135"/>
      <c r="B528" s="136"/>
      <c r="C528" s="136"/>
      <c r="D528" s="136"/>
      <c r="E528" s="136"/>
      <c r="F528" s="136"/>
      <c r="G528" s="137"/>
      <c r="H528" s="32">
        <f>SUM(H527)</f>
        <v>47950</v>
      </c>
      <c r="I528" s="10"/>
    </row>
    <row r="529" spans="1:9" ht="102.75" customHeight="1" x14ac:dyDescent="0.25">
      <c r="A529" s="26">
        <v>2527</v>
      </c>
      <c r="B529" s="31">
        <v>42242</v>
      </c>
      <c r="C529" s="81" t="s">
        <v>512</v>
      </c>
      <c r="D529" s="81" t="s">
        <v>59</v>
      </c>
      <c r="E529" s="29" t="s">
        <v>516</v>
      </c>
      <c r="F529" s="26">
        <v>1</v>
      </c>
      <c r="G529" s="27">
        <v>17529</v>
      </c>
      <c r="H529" s="28">
        <f>F529*G529</f>
        <v>17529</v>
      </c>
      <c r="I529" s="25" t="s">
        <v>9</v>
      </c>
    </row>
    <row r="530" spans="1:9" x14ac:dyDescent="0.25">
      <c r="A530" s="135"/>
      <c r="B530" s="136"/>
      <c r="C530" s="136"/>
      <c r="D530" s="136"/>
      <c r="E530" s="136"/>
      <c r="F530" s="136"/>
      <c r="G530" s="146"/>
      <c r="H530" s="32">
        <f>SUM(H529)</f>
        <v>17529</v>
      </c>
      <c r="I530" s="10"/>
    </row>
    <row r="531" spans="1:9" ht="105" x14ac:dyDescent="0.25">
      <c r="A531" s="26">
        <v>2528</v>
      </c>
      <c r="B531" s="31">
        <v>42242</v>
      </c>
      <c r="C531" s="81" t="s">
        <v>517</v>
      </c>
      <c r="D531" s="81" t="s">
        <v>518</v>
      </c>
      <c r="E531" s="29" t="s">
        <v>519</v>
      </c>
      <c r="F531" s="88">
        <v>1</v>
      </c>
      <c r="G531" s="89">
        <v>25125</v>
      </c>
      <c r="H531" s="86">
        <f t="shared" ref="H531:H580" si="20">F531*G531</f>
        <v>25125</v>
      </c>
      <c r="I531" s="56" t="s">
        <v>9</v>
      </c>
    </row>
    <row r="532" spans="1:9" x14ac:dyDescent="0.25">
      <c r="A532" s="84"/>
      <c r="B532" s="85"/>
      <c r="C532" s="85"/>
      <c r="D532" s="85"/>
      <c r="E532" s="85"/>
      <c r="F532" s="90"/>
      <c r="G532" s="91"/>
      <c r="H532" s="94">
        <f>SUM(H531)</f>
        <v>25125</v>
      </c>
      <c r="I532" s="91"/>
    </row>
    <row r="533" spans="1:9" ht="31.5" x14ac:dyDescent="0.25">
      <c r="A533" s="26">
        <v>2529</v>
      </c>
      <c r="B533" s="31">
        <v>42242</v>
      </c>
      <c r="C533" s="81" t="s">
        <v>178</v>
      </c>
      <c r="D533" s="81" t="s">
        <v>520</v>
      </c>
      <c r="E533" s="29" t="s">
        <v>521</v>
      </c>
      <c r="F533" s="69">
        <v>76</v>
      </c>
      <c r="G533" s="82">
        <v>927.19</v>
      </c>
      <c r="H533" s="83">
        <f t="shared" si="20"/>
        <v>70466.44</v>
      </c>
      <c r="I533" s="109" t="s">
        <v>9</v>
      </c>
    </row>
    <row r="534" spans="1:9" x14ac:dyDescent="0.25">
      <c r="A534" s="135"/>
      <c r="B534" s="136"/>
      <c r="C534" s="136"/>
      <c r="D534" s="136"/>
      <c r="E534" s="136"/>
      <c r="F534" s="136"/>
      <c r="G534" s="137"/>
      <c r="H534" s="92">
        <f>SUM(H533)</f>
        <v>70466.44</v>
      </c>
      <c r="I534" s="93"/>
    </row>
    <row r="535" spans="1:9" x14ac:dyDescent="0.25">
      <c r="A535" s="80">
        <v>2530</v>
      </c>
      <c r="B535" s="31">
        <v>42242</v>
      </c>
      <c r="C535" s="81" t="s">
        <v>522</v>
      </c>
      <c r="D535" s="81" t="s">
        <v>523</v>
      </c>
      <c r="E535" s="29" t="s">
        <v>524</v>
      </c>
      <c r="F535" s="26">
        <v>500</v>
      </c>
      <c r="G535" s="27">
        <v>62.5</v>
      </c>
      <c r="H535" s="28">
        <f t="shared" si="20"/>
        <v>31250</v>
      </c>
      <c r="I535" s="52" t="s">
        <v>9</v>
      </c>
    </row>
    <row r="536" spans="1:9" x14ac:dyDescent="0.25">
      <c r="A536" s="135"/>
      <c r="B536" s="136"/>
      <c r="C536" s="136"/>
      <c r="D536" s="136"/>
      <c r="E536" s="136"/>
      <c r="F536" s="136"/>
      <c r="G536" s="137"/>
      <c r="H536" s="32">
        <f>SUM(H535)</f>
        <v>31250</v>
      </c>
      <c r="I536" s="10"/>
    </row>
    <row r="537" spans="1:9" ht="21" x14ac:dyDescent="0.25">
      <c r="A537" s="119">
        <v>2531</v>
      </c>
      <c r="B537" s="121">
        <v>42242</v>
      </c>
      <c r="C537" s="123" t="s">
        <v>152</v>
      </c>
      <c r="D537" s="117" t="s">
        <v>525</v>
      </c>
      <c r="E537" s="29" t="s">
        <v>526</v>
      </c>
      <c r="F537" s="26">
        <v>6</v>
      </c>
      <c r="G537" s="27">
        <v>490</v>
      </c>
      <c r="H537" s="28">
        <f>F537*G537</f>
        <v>2940</v>
      </c>
      <c r="I537" s="114" t="s">
        <v>9</v>
      </c>
    </row>
    <row r="538" spans="1:9" ht="21" x14ac:dyDescent="0.25">
      <c r="A538" s="128"/>
      <c r="B538" s="129"/>
      <c r="C538" s="130"/>
      <c r="D538" s="131"/>
      <c r="E538" s="29" t="s">
        <v>527</v>
      </c>
      <c r="F538" s="26">
        <v>200</v>
      </c>
      <c r="G538" s="27">
        <v>8.5</v>
      </c>
      <c r="H538" s="28">
        <f>F538*G538</f>
        <v>1700</v>
      </c>
      <c r="I538" s="115"/>
    </row>
    <row r="539" spans="1:9" ht="31.5" x14ac:dyDescent="0.25">
      <c r="A539" s="120"/>
      <c r="B539" s="122"/>
      <c r="C539" s="124"/>
      <c r="D539" s="118"/>
      <c r="E539" s="29" t="s">
        <v>528</v>
      </c>
      <c r="F539" s="26">
        <v>200</v>
      </c>
      <c r="G539" s="27">
        <v>20</v>
      </c>
      <c r="H539" s="28">
        <f>F539*G539</f>
        <v>4000</v>
      </c>
      <c r="I539" s="116"/>
    </row>
    <row r="540" spans="1:9" x14ac:dyDescent="0.25">
      <c r="A540" s="135"/>
      <c r="B540" s="136"/>
      <c r="C540" s="136"/>
      <c r="D540" s="136"/>
      <c r="E540" s="136"/>
      <c r="F540" s="136"/>
      <c r="G540" s="137"/>
      <c r="H540" s="32">
        <f>SUM(H537:H539)</f>
        <v>8640</v>
      </c>
      <c r="I540" s="10"/>
    </row>
    <row r="541" spans="1:9" ht="21" x14ac:dyDescent="0.25">
      <c r="A541" s="80">
        <v>2532</v>
      </c>
      <c r="B541" s="31">
        <v>42242</v>
      </c>
      <c r="C541" s="81" t="s">
        <v>67</v>
      </c>
      <c r="D541" s="81" t="s">
        <v>529</v>
      </c>
      <c r="E541" s="29" t="s">
        <v>530</v>
      </c>
      <c r="F541" s="26">
        <v>80</v>
      </c>
      <c r="G541" s="27">
        <v>175</v>
      </c>
      <c r="H541" s="28">
        <f t="shared" si="20"/>
        <v>14000</v>
      </c>
      <c r="I541" s="52" t="s">
        <v>9</v>
      </c>
    </row>
    <row r="542" spans="1:9" x14ac:dyDescent="0.25">
      <c r="A542" s="135"/>
      <c r="B542" s="136"/>
      <c r="C542" s="136"/>
      <c r="D542" s="136"/>
      <c r="E542" s="136"/>
      <c r="F542" s="136"/>
      <c r="G542" s="137"/>
      <c r="H542" s="32">
        <f>SUM(H541)</f>
        <v>14000</v>
      </c>
      <c r="I542" s="10"/>
    </row>
    <row r="543" spans="1:9" ht="21" x14ac:dyDescent="0.25">
      <c r="A543" s="80">
        <v>2533</v>
      </c>
      <c r="B543" s="31">
        <v>42242</v>
      </c>
      <c r="C543" s="81" t="s">
        <v>152</v>
      </c>
      <c r="D543" s="81" t="s">
        <v>468</v>
      </c>
      <c r="E543" s="29" t="s">
        <v>533</v>
      </c>
      <c r="F543" s="26">
        <v>150</v>
      </c>
      <c r="G543" s="27">
        <v>62.5</v>
      </c>
      <c r="H543" s="28">
        <f>F543*G543</f>
        <v>9375</v>
      </c>
      <c r="I543" s="78" t="s">
        <v>9</v>
      </c>
    </row>
    <row r="544" spans="1:9" x14ac:dyDescent="0.25">
      <c r="A544" s="135"/>
      <c r="B544" s="136"/>
      <c r="C544" s="136"/>
      <c r="D544" s="136"/>
      <c r="E544" s="136"/>
      <c r="F544" s="136"/>
      <c r="G544" s="137"/>
      <c r="H544" s="32">
        <f>SUM(H543:H543)</f>
        <v>9375</v>
      </c>
      <c r="I544" s="10"/>
    </row>
    <row r="545" spans="1:9" ht="21" x14ac:dyDescent="0.25">
      <c r="A545" s="119">
        <v>2534</v>
      </c>
      <c r="B545" s="121">
        <v>42242</v>
      </c>
      <c r="C545" s="123" t="s">
        <v>152</v>
      </c>
      <c r="D545" s="117" t="s">
        <v>529</v>
      </c>
      <c r="E545" s="29" t="s">
        <v>531</v>
      </c>
      <c r="F545" s="26">
        <v>30</v>
      </c>
      <c r="G545" s="27">
        <v>78</v>
      </c>
      <c r="H545" s="28">
        <f>F545*G545</f>
        <v>2340</v>
      </c>
      <c r="I545" s="114" t="s">
        <v>9</v>
      </c>
    </row>
    <row r="546" spans="1:9" ht="21" x14ac:dyDescent="0.25">
      <c r="A546" s="120"/>
      <c r="B546" s="122"/>
      <c r="C546" s="124"/>
      <c r="D546" s="118"/>
      <c r="E546" s="29" t="s">
        <v>532</v>
      </c>
      <c r="F546" s="26">
        <v>30</v>
      </c>
      <c r="G546" s="27">
        <v>84</v>
      </c>
      <c r="H546" s="28">
        <f>F546*G546</f>
        <v>2520</v>
      </c>
      <c r="I546" s="116"/>
    </row>
    <row r="547" spans="1:9" x14ac:dyDescent="0.25">
      <c r="A547" s="135"/>
      <c r="B547" s="136"/>
      <c r="C547" s="136"/>
      <c r="D547" s="136"/>
      <c r="E547" s="136"/>
      <c r="F547" s="136"/>
      <c r="G547" s="137"/>
      <c r="H547" s="32">
        <f>SUM(H545:H546)</f>
        <v>4860</v>
      </c>
      <c r="I547" s="10"/>
    </row>
    <row r="548" spans="1:9" ht="31.5" x14ac:dyDescent="0.25">
      <c r="A548" s="26">
        <v>2535</v>
      </c>
      <c r="B548" s="31">
        <v>42242</v>
      </c>
      <c r="C548" s="81" t="s">
        <v>534</v>
      </c>
      <c r="D548" s="81" t="s">
        <v>535</v>
      </c>
      <c r="E548" s="29" t="s">
        <v>536</v>
      </c>
      <c r="F548" s="26">
        <v>36</v>
      </c>
      <c r="G548" s="27">
        <v>31.1</v>
      </c>
      <c r="H548" s="28">
        <f t="shared" si="20"/>
        <v>1119.6000000000001</v>
      </c>
      <c r="I548" s="75" t="s">
        <v>9</v>
      </c>
    </row>
    <row r="549" spans="1:9" x14ac:dyDescent="0.25">
      <c r="A549" s="135"/>
      <c r="B549" s="136"/>
      <c r="C549" s="136"/>
      <c r="D549" s="136"/>
      <c r="E549" s="136"/>
      <c r="F549" s="136"/>
      <c r="G549" s="137"/>
      <c r="H549" s="32">
        <f>SUM(H548:H548)</f>
        <v>1119.6000000000001</v>
      </c>
      <c r="I549" s="10"/>
    </row>
    <row r="550" spans="1:9" x14ac:dyDescent="0.25">
      <c r="A550" s="80">
        <v>2536</v>
      </c>
      <c r="B550" s="31">
        <v>42242</v>
      </c>
      <c r="C550" s="81" t="s">
        <v>534</v>
      </c>
      <c r="D550" s="81" t="s">
        <v>468</v>
      </c>
      <c r="E550" s="29" t="s">
        <v>537</v>
      </c>
      <c r="F550" s="26">
        <v>8</v>
      </c>
      <c r="G550" s="27">
        <v>80</v>
      </c>
      <c r="H550" s="28">
        <f>F550*G550</f>
        <v>640</v>
      </c>
      <c r="I550" s="53" t="s">
        <v>9</v>
      </c>
    </row>
    <row r="551" spans="1:9" x14ac:dyDescent="0.25">
      <c r="A551" s="135"/>
      <c r="B551" s="136"/>
      <c r="C551" s="136"/>
      <c r="D551" s="136"/>
      <c r="E551" s="136"/>
      <c r="F551" s="136"/>
      <c r="G551" s="137"/>
      <c r="H551" s="32">
        <f>SUM(H550:H550)</f>
        <v>640</v>
      </c>
      <c r="I551" s="10"/>
    </row>
    <row r="552" spans="1:9" ht="95.25" customHeight="1" x14ac:dyDescent="0.25">
      <c r="A552" s="26">
        <v>2537</v>
      </c>
      <c r="B552" s="31">
        <v>42242</v>
      </c>
      <c r="C552" s="81" t="s">
        <v>78</v>
      </c>
      <c r="D552" s="81" t="s">
        <v>59</v>
      </c>
      <c r="E552" s="29" t="s">
        <v>538</v>
      </c>
      <c r="F552" s="26">
        <v>1</v>
      </c>
      <c r="G552" s="27">
        <v>17846</v>
      </c>
      <c r="H552" s="28">
        <f t="shared" si="20"/>
        <v>17846</v>
      </c>
      <c r="I552" s="25" t="s">
        <v>9</v>
      </c>
    </row>
    <row r="553" spans="1:9" x14ac:dyDescent="0.25">
      <c r="A553" s="135"/>
      <c r="B553" s="136"/>
      <c r="C553" s="136"/>
      <c r="D553" s="136"/>
      <c r="E553" s="136"/>
      <c r="F553" s="136"/>
      <c r="G553" s="137"/>
      <c r="H553" s="32">
        <f>SUM(H552)</f>
        <v>17846</v>
      </c>
      <c r="I553" s="10"/>
    </row>
    <row r="554" spans="1:9" ht="94.5" x14ac:dyDescent="0.25">
      <c r="A554" s="26">
        <v>2538</v>
      </c>
      <c r="B554" s="31">
        <v>42243</v>
      </c>
      <c r="C554" s="81" t="s">
        <v>155</v>
      </c>
      <c r="D554" s="81" t="s">
        <v>539</v>
      </c>
      <c r="E554" s="29" t="s">
        <v>542</v>
      </c>
      <c r="F554" s="26">
        <v>10</v>
      </c>
      <c r="G554" s="27">
        <v>1030</v>
      </c>
      <c r="H554" s="28">
        <f>F554*G554</f>
        <v>10300</v>
      </c>
      <c r="I554" s="77" t="s">
        <v>9</v>
      </c>
    </row>
    <row r="555" spans="1:9" x14ac:dyDescent="0.25">
      <c r="A555" s="135"/>
      <c r="B555" s="136"/>
      <c r="C555" s="136"/>
      <c r="D555" s="136"/>
      <c r="E555" s="136"/>
      <c r="F555" s="136"/>
      <c r="G555" s="137"/>
      <c r="H555" s="32">
        <f>SUM(H554:H554)</f>
        <v>10300</v>
      </c>
      <c r="I555" s="10"/>
    </row>
    <row r="556" spans="1:9" ht="315" x14ac:dyDescent="0.25">
      <c r="A556" s="26">
        <v>2539</v>
      </c>
      <c r="B556" s="31">
        <v>42243</v>
      </c>
      <c r="C556" s="81" t="s">
        <v>155</v>
      </c>
      <c r="D556" s="81" t="s">
        <v>543</v>
      </c>
      <c r="E556" s="29" t="s">
        <v>540</v>
      </c>
      <c r="F556" s="26">
        <v>3</v>
      </c>
      <c r="G556" s="27">
        <v>23145</v>
      </c>
      <c r="H556" s="28">
        <f t="shared" si="20"/>
        <v>69435</v>
      </c>
      <c r="I556" s="75" t="s">
        <v>9</v>
      </c>
    </row>
    <row r="557" spans="1:9" x14ac:dyDescent="0.25">
      <c r="A557" s="135"/>
      <c r="B557" s="136"/>
      <c r="C557" s="136"/>
      <c r="D557" s="136"/>
      <c r="E557" s="136"/>
      <c r="F557" s="136"/>
      <c r="G557" s="137"/>
      <c r="H557" s="32">
        <f>SUM(H556:H556)</f>
        <v>69435</v>
      </c>
      <c r="I557" s="10"/>
    </row>
    <row r="558" spans="1:9" ht="315" x14ac:dyDescent="0.25">
      <c r="A558" s="26">
        <v>2540</v>
      </c>
      <c r="B558" s="31">
        <v>42243</v>
      </c>
      <c r="C558" s="81" t="s">
        <v>155</v>
      </c>
      <c r="D558" s="81" t="s">
        <v>544</v>
      </c>
      <c r="E558" s="29" t="s">
        <v>541</v>
      </c>
      <c r="F558" s="26">
        <v>2</v>
      </c>
      <c r="G558" s="27">
        <v>22944</v>
      </c>
      <c r="H558" s="28">
        <f t="shared" si="20"/>
        <v>45888</v>
      </c>
      <c r="I558" s="76" t="s">
        <v>9</v>
      </c>
    </row>
    <row r="559" spans="1:9" x14ac:dyDescent="0.25">
      <c r="A559" s="135"/>
      <c r="B559" s="136"/>
      <c r="C559" s="136"/>
      <c r="D559" s="136"/>
      <c r="E559" s="136"/>
      <c r="F559" s="136"/>
      <c r="G559" s="137"/>
      <c r="H559" s="32">
        <f>SUM(H558:H558)</f>
        <v>45888</v>
      </c>
      <c r="I559" s="10"/>
    </row>
    <row r="560" spans="1:9" ht="97.5" customHeight="1" x14ac:dyDescent="0.25">
      <c r="A560" s="119">
        <v>2541</v>
      </c>
      <c r="B560" s="121">
        <v>42243</v>
      </c>
      <c r="C560" s="123" t="s">
        <v>10</v>
      </c>
      <c r="D560" s="117" t="s">
        <v>545</v>
      </c>
      <c r="E560" s="29" t="s">
        <v>556</v>
      </c>
      <c r="F560" s="26">
        <v>4</v>
      </c>
      <c r="G560" s="27">
        <v>922</v>
      </c>
      <c r="H560" s="28">
        <f t="shared" ref="H560:H572" si="21">F560*G560</f>
        <v>3688</v>
      </c>
      <c r="I560" s="114" t="s">
        <v>9</v>
      </c>
    </row>
    <row r="561" spans="1:9" ht="63" x14ac:dyDescent="0.25">
      <c r="A561" s="128"/>
      <c r="B561" s="129"/>
      <c r="C561" s="130"/>
      <c r="D561" s="131"/>
      <c r="E561" s="29" t="s">
        <v>554</v>
      </c>
      <c r="F561" s="26">
        <v>6</v>
      </c>
      <c r="G561" s="27">
        <v>600</v>
      </c>
      <c r="H561" s="28">
        <f t="shared" si="21"/>
        <v>3600</v>
      </c>
      <c r="I561" s="115"/>
    </row>
    <row r="562" spans="1:9" ht="42" x14ac:dyDescent="0.25">
      <c r="A562" s="128"/>
      <c r="B562" s="129"/>
      <c r="C562" s="130"/>
      <c r="D562" s="131"/>
      <c r="E562" s="29" t="s">
        <v>552</v>
      </c>
      <c r="F562" s="26">
        <v>3</v>
      </c>
      <c r="G562" s="27">
        <v>100</v>
      </c>
      <c r="H562" s="28">
        <f t="shared" si="21"/>
        <v>300</v>
      </c>
      <c r="I562" s="115"/>
    </row>
    <row r="563" spans="1:9" ht="42" x14ac:dyDescent="0.25">
      <c r="A563" s="128"/>
      <c r="B563" s="129"/>
      <c r="C563" s="130"/>
      <c r="D563" s="131"/>
      <c r="E563" s="29" t="s">
        <v>553</v>
      </c>
      <c r="F563" s="26">
        <v>3</v>
      </c>
      <c r="G563" s="27">
        <v>110</v>
      </c>
      <c r="H563" s="28">
        <f t="shared" si="21"/>
        <v>330</v>
      </c>
      <c r="I563" s="115"/>
    </row>
    <row r="564" spans="1:9" ht="42" x14ac:dyDescent="0.25">
      <c r="A564" s="128"/>
      <c r="B564" s="129"/>
      <c r="C564" s="130"/>
      <c r="D564" s="131"/>
      <c r="E564" s="29" t="s">
        <v>550</v>
      </c>
      <c r="F564" s="26">
        <v>3</v>
      </c>
      <c r="G564" s="27">
        <v>100</v>
      </c>
      <c r="H564" s="28">
        <f t="shared" si="21"/>
        <v>300</v>
      </c>
      <c r="I564" s="115"/>
    </row>
    <row r="565" spans="1:9" ht="42" x14ac:dyDescent="0.25">
      <c r="A565" s="128"/>
      <c r="B565" s="129"/>
      <c r="C565" s="130"/>
      <c r="D565" s="131"/>
      <c r="E565" s="29" t="s">
        <v>551</v>
      </c>
      <c r="F565" s="26">
        <v>3</v>
      </c>
      <c r="G565" s="27">
        <v>110</v>
      </c>
      <c r="H565" s="28">
        <f t="shared" si="21"/>
        <v>330</v>
      </c>
      <c r="I565" s="115"/>
    </row>
    <row r="566" spans="1:9" ht="42" x14ac:dyDescent="0.25">
      <c r="A566" s="128"/>
      <c r="B566" s="129"/>
      <c r="C566" s="130"/>
      <c r="D566" s="131"/>
      <c r="E566" s="29" t="s">
        <v>548</v>
      </c>
      <c r="F566" s="26">
        <v>2</v>
      </c>
      <c r="G566" s="27">
        <v>160</v>
      </c>
      <c r="H566" s="28">
        <f t="shared" si="21"/>
        <v>320</v>
      </c>
      <c r="I566" s="115"/>
    </row>
    <row r="567" spans="1:9" ht="42" x14ac:dyDescent="0.25">
      <c r="A567" s="128"/>
      <c r="B567" s="129"/>
      <c r="C567" s="130"/>
      <c r="D567" s="131"/>
      <c r="E567" s="29" t="s">
        <v>549</v>
      </c>
      <c r="F567" s="26">
        <v>2</v>
      </c>
      <c r="G567" s="27">
        <v>185</v>
      </c>
      <c r="H567" s="28">
        <f t="shared" si="21"/>
        <v>370</v>
      </c>
      <c r="I567" s="115"/>
    </row>
    <row r="568" spans="1:9" ht="42" x14ac:dyDescent="0.25">
      <c r="A568" s="128"/>
      <c r="B568" s="129"/>
      <c r="C568" s="130"/>
      <c r="D568" s="131"/>
      <c r="E568" s="29" t="s">
        <v>546</v>
      </c>
      <c r="F568" s="26">
        <v>2</v>
      </c>
      <c r="G568" s="27">
        <v>175</v>
      </c>
      <c r="H568" s="28">
        <f t="shared" si="21"/>
        <v>350</v>
      </c>
      <c r="I568" s="115"/>
    </row>
    <row r="569" spans="1:9" ht="42" x14ac:dyDescent="0.25">
      <c r="A569" s="128"/>
      <c r="B569" s="129"/>
      <c r="C569" s="130"/>
      <c r="D569" s="131"/>
      <c r="E569" s="29" t="s">
        <v>547</v>
      </c>
      <c r="F569" s="26">
        <v>2</v>
      </c>
      <c r="G569" s="27">
        <v>185</v>
      </c>
      <c r="H569" s="28">
        <f t="shared" si="21"/>
        <v>370</v>
      </c>
      <c r="I569" s="115"/>
    </row>
    <row r="570" spans="1:9" ht="31.5" x14ac:dyDescent="0.25">
      <c r="A570" s="128"/>
      <c r="B570" s="129"/>
      <c r="C570" s="130"/>
      <c r="D570" s="131"/>
      <c r="E570" s="29" t="s">
        <v>558</v>
      </c>
      <c r="F570" s="26">
        <v>2</v>
      </c>
      <c r="G570" s="27">
        <v>100</v>
      </c>
      <c r="H570" s="28">
        <f t="shared" si="21"/>
        <v>200</v>
      </c>
      <c r="I570" s="115"/>
    </row>
    <row r="571" spans="1:9" ht="42" x14ac:dyDescent="0.25">
      <c r="A571" s="128"/>
      <c r="B571" s="129"/>
      <c r="C571" s="130"/>
      <c r="D571" s="131"/>
      <c r="E571" s="29" t="s">
        <v>555</v>
      </c>
      <c r="F571" s="26">
        <v>4</v>
      </c>
      <c r="G571" s="27">
        <v>900</v>
      </c>
      <c r="H571" s="28">
        <f t="shared" si="21"/>
        <v>3600</v>
      </c>
      <c r="I571" s="115"/>
    </row>
    <row r="572" spans="1:9" ht="63" x14ac:dyDescent="0.25">
      <c r="A572" s="120"/>
      <c r="B572" s="122"/>
      <c r="C572" s="124"/>
      <c r="D572" s="118"/>
      <c r="E572" s="29" t="s">
        <v>557</v>
      </c>
      <c r="F572" s="26">
        <v>3</v>
      </c>
      <c r="G572" s="27">
        <v>75</v>
      </c>
      <c r="H572" s="28">
        <f t="shared" si="21"/>
        <v>225</v>
      </c>
      <c r="I572" s="116"/>
    </row>
    <row r="573" spans="1:9" x14ac:dyDescent="0.25">
      <c r="A573" s="135"/>
      <c r="B573" s="136"/>
      <c r="C573" s="136"/>
      <c r="D573" s="136"/>
      <c r="E573" s="136"/>
      <c r="F573" s="136"/>
      <c r="G573" s="137"/>
      <c r="H573" s="32">
        <f>SUM(H560:H572)</f>
        <v>13983</v>
      </c>
      <c r="I573" s="10"/>
    </row>
    <row r="574" spans="1:9" ht="94.5" x14ac:dyDescent="0.25">
      <c r="A574" s="26">
        <v>2542</v>
      </c>
      <c r="B574" s="31">
        <v>42243</v>
      </c>
      <c r="C574" s="81" t="s">
        <v>39</v>
      </c>
      <c r="D574" s="81" t="s">
        <v>59</v>
      </c>
      <c r="E574" s="29" t="s">
        <v>559</v>
      </c>
      <c r="F574" s="26">
        <v>1</v>
      </c>
      <c r="G574" s="27">
        <v>19598</v>
      </c>
      <c r="H574" s="28">
        <f t="shared" si="20"/>
        <v>19598</v>
      </c>
      <c r="I574" s="25" t="s">
        <v>9</v>
      </c>
    </row>
    <row r="575" spans="1:9" x14ac:dyDescent="0.25">
      <c r="A575" s="135"/>
      <c r="B575" s="136"/>
      <c r="C575" s="136"/>
      <c r="D575" s="136"/>
      <c r="E575" s="136"/>
      <c r="F575" s="136"/>
      <c r="G575" s="137"/>
      <c r="H575" s="32">
        <f>SUM(H574)</f>
        <v>19598</v>
      </c>
      <c r="I575" s="10"/>
    </row>
    <row r="576" spans="1:9" ht="115.5" x14ac:dyDescent="0.25">
      <c r="A576" s="26">
        <v>2543</v>
      </c>
      <c r="B576" s="31">
        <v>42243</v>
      </c>
      <c r="C576" s="81" t="s">
        <v>560</v>
      </c>
      <c r="D576" s="81" t="s">
        <v>59</v>
      </c>
      <c r="E576" s="29" t="s">
        <v>561</v>
      </c>
      <c r="F576" s="26">
        <v>1</v>
      </c>
      <c r="G576" s="27">
        <v>12947</v>
      </c>
      <c r="H576" s="28">
        <f t="shared" si="20"/>
        <v>12947</v>
      </c>
      <c r="I576" s="25" t="s">
        <v>9</v>
      </c>
    </row>
    <row r="577" spans="1:9" x14ac:dyDescent="0.25">
      <c r="A577" s="144"/>
      <c r="B577" s="145"/>
      <c r="C577" s="145"/>
      <c r="D577" s="145"/>
      <c r="E577" s="145"/>
      <c r="F577" s="145"/>
      <c r="G577" s="146"/>
      <c r="H577" s="95">
        <f>SUM(H576)</f>
        <v>12947</v>
      </c>
      <c r="I577" s="96"/>
    </row>
    <row r="578" spans="1:9" ht="96" x14ac:dyDescent="0.25">
      <c r="A578" s="97">
        <v>2544</v>
      </c>
      <c r="B578" s="99">
        <v>42243</v>
      </c>
      <c r="C578" s="100" t="s">
        <v>152</v>
      </c>
      <c r="D578" s="100" t="s">
        <v>624</v>
      </c>
      <c r="E578" s="98" t="s">
        <v>625</v>
      </c>
      <c r="F578" s="97">
        <v>1</v>
      </c>
      <c r="G578" s="101">
        <v>12947</v>
      </c>
      <c r="H578" s="102">
        <f>F578*G578</f>
        <v>12947</v>
      </c>
      <c r="I578" s="110" t="s">
        <v>9</v>
      </c>
    </row>
    <row r="579" spans="1:9" x14ac:dyDescent="0.25">
      <c r="A579" s="132"/>
      <c r="B579" s="133"/>
      <c r="C579" s="133"/>
      <c r="D579" s="133"/>
      <c r="E579" s="133"/>
      <c r="F579" s="133"/>
      <c r="G579" s="134"/>
      <c r="H579" s="94">
        <f>SUM(H578)</f>
        <v>12947</v>
      </c>
      <c r="I579" s="103"/>
    </row>
    <row r="580" spans="1:9" ht="147" x14ac:dyDescent="0.25">
      <c r="A580" s="69">
        <v>2545</v>
      </c>
      <c r="B580" s="71">
        <v>42243</v>
      </c>
      <c r="C580" s="74" t="s">
        <v>480</v>
      </c>
      <c r="D580" s="74" t="s">
        <v>462</v>
      </c>
      <c r="E580" s="73" t="s">
        <v>562</v>
      </c>
      <c r="F580" s="69">
        <v>1</v>
      </c>
      <c r="G580" s="82">
        <v>8920</v>
      </c>
      <c r="H580" s="83">
        <f t="shared" si="20"/>
        <v>8920</v>
      </c>
      <c r="I580" s="109" t="s">
        <v>9</v>
      </c>
    </row>
    <row r="581" spans="1:9" x14ac:dyDescent="0.25">
      <c r="A581" s="135"/>
      <c r="B581" s="136"/>
      <c r="C581" s="136"/>
      <c r="D581" s="136"/>
      <c r="E581" s="136"/>
      <c r="F581" s="136"/>
      <c r="G581" s="137"/>
      <c r="H581" s="32">
        <f>SUM(H580)</f>
        <v>8920</v>
      </c>
      <c r="I581" s="10"/>
    </row>
    <row r="582" spans="1:9" ht="21" x14ac:dyDescent="0.25">
      <c r="A582" s="119">
        <v>2546</v>
      </c>
      <c r="B582" s="121">
        <v>42244</v>
      </c>
      <c r="C582" s="117" t="s">
        <v>46</v>
      </c>
      <c r="D582" s="117" t="s">
        <v>563</v>
      </c>
      <c r="E582" s="29" t="s">
        <v>566</v>
      </c>
      <c r="F582" s="26">
        <v>15</v>
      </c>
      <c r="G582" s="27">
        <v>260</v>
      </c>
      <c r="H582" s="28">
        <f>F582*G582</f>
        <v>3900</v>
      </c>
      <c r="I582" s="114" t="s">
        <v>9</v>
      </c>
    </row>
    <row r="583" spans="1:9" x14ac:dyDescent="0.25">
      <c r="A583" s="120"/>
      <c r="B583" s="122"/>
      <c r="C583" s="118"/>
      <c r="D583" s="118"/>
      <c r="E583" s="81" t="s">
        <v>565</v>
      </c>
      <c r="F583" s="26">
        <v>8</v>
      </c>
      <c r="G583" s="27">
        <v>253</v>
      </c>
      <c r="H583" s="28">
        <f>F583*G583</f>
        <v>2024</v>
      </c>
      <c r="I583" s="116"/>
    </row>
    <row r="584" spans="1:9" x14ac:dyDescent="0.25">
      <c r="A584" s="135"/>
      <c r="B584" s="136"/>
      <c r="C584" s="136"/>
      <c r="D584" s="136"/>
      <c r="E584" s="136"/>
      <c r="F584" s="136"/>
      <c r="G584" s="137"/>
      <c r="H584" s="32">
        <f>SUM(H582:H583)</f>
        <v>5924</v>
      </c>
      <c r="I584" s="10"/>
    </row>
    <row r="585" spans="1:9" x14ac:dyDescent="0.25">
      <c r="A585" s="119">
        <v>2547</v>
      </c>
      <c r="B585" s="121">
        <v>42244</v>
      </c>
      <c r="C585" s="117" t="s">
        <v>46</v>
      </c>
      <c r="D585" s="140" t="s">
        <v>571</v>
      </c>
      <c r="E585" s="29" t="s">
        <v>564</v>
      </c>
      <c r="F585" s="26">
        <v>60</v>
      </c>
      <c r="G585" s="27">
        <v>185</v>
      </c>
      <c r="H585" s="28">
        <f>F585*G585</f>
        <v>11100</v>
      </c>
      <c r="I585" s="114" t="s">
        <v>9</v>
      </c>
    </row>
    <row r="586" spans="1:9" x14ac:dyDescent="0.25">
      <c r="A586" s="120"/>
      <c r="B586" s="122"/>
      <c r="C586" s="118"/>
      <c r="D586" s="141"/>
      <c r="E586" s="29" t="s">
        <v>570</v>
      </c>
      <c r="F586" s="26">
        <v>13</v>
      </c>
      <c r="G586" s="27">
        <v>130</v>
      </c>
      <c r="H586" s="28">
        <f>F586*G586</f>
        <v>1690</v>
      </c>
      <c r="I586" s="116"/>
    </row>
    <row r="587" spans="1:9" x14ac:dyDescent="0.25">
      <c r="A587" s="135"/>
      <c r="B587" s="136"/>
      <c r="C587" s="136"/>
      <c r="D587" s="136"/>
      <c r="E587" s="136"/>
      <c r="F587" s="136"/>
      <c r="G587" s="137"/>
      <c r="H587" s="32">
        <f>SUM(H585:H586)</f>
        <v>12790</v>
      </c>
      <c r="I587" s="10"/>
    </row>
    <row r="588" spans="1:9" x14ac:dyDescent="0.25">
      <c r="A588" s="119">
        <v>2548</v>
      </c>
      <c r="B588" s="121">
        <v>42244</v>
      </c>
      <c r="C588" s="117" t="s">
        <v>46</v>
      </c>
      <c r="D588" s="117" t="s">
        <v>405</v>
      </c>
      <c r="E588" s="29" t="s">
        <v>568</v>
      </c>
      <c r="F588" s="26">
        <v>80</v>
      </c>
      <c r="G588" s="27">
        <v>70</v>
      </c>
      <c r="H588" s="28">
        <f>F588*G588</f>
        <v>5600</v>
      </c>
      <c r="I588" s="114" t="s">
        <v>9</v>
      </c>
    </row>
    <row r="589" spans="1:9" ht="21" x14ac:dyDescent="0.25">
      <c r="A589" s="128"/>
      <c r="B589" s="129"/>
      <c r="C589" s="131"/>
      <c r="D589" s="131"/>
      <c r="E589" s="29" t="s">
        <v>567</v>
      </c>
      <c r="F589" s="26">
        <v>2</v>
      </c>
      <c r="G589" s="27">
        <v>744.58</v>
      </c>
      <c r="H589" s="28">
        <f>F589*G589</f>
        <v>1489.16</v>
      </c>
      <c r="I589" s="115"/>
    </row>
    <row r="590" spans="1:9" x14ac:dyDescent="0.25">
      <c r="A590" s="120"/>
      <c r="B590" s="122"/>
      <c r="C590" s="118"/>
      <c r="D590" s="118"/>
      <c r="E590" s="29" t="s">
        <v>569</v>
      </c>
      <c r="F590" s="26">
        <v>2</v>
      </c>
      <c r="G590" s="27">
        <v>1120.26</v>
      </c>
      <c r="H590" s="28">
        <f>F590*G590</f>
        <v>2240.52</v>
      </c>
      <c r="I590" s="116"/>
    </row>
    <row r="591" spans="1:9" x14ac:dyDescent="0.25">
      <c r="A591" s="135"/>
      <c r="B591" s="136"/>
      <c r="C591" s="136"/>
      <c r="D591" s="136"/>
      <c r="E591" s="136"/>
      <c r="F591" s="136"/>
      <c r="G591" s="137"/>
      <c r="H591" s="32">
        <f>SUM(H588:H590)</f>
        <v>9329.68</v>
      </c>
      <c r="I591" s="10"/>
    </row>
    <row r="592" spans="1:9" x14ac:dyDescent="0.25">
      <c r="A592" s="119">
        <v>2549</v>
      </c>
      <c r="B592" s="121">
        <v>42244</v>
      </c>
      <c r="C592" s="117" t="s">
        <v>572</v>
      </c>
      <c r="D592" s="117" t="s">
        <v>539</v>
      </c>
      <c r="E592" s="29" t="s">
        <v>576</v>
      </c>
      <c r="F592" s="26">
        <v>50</v>
      </c>
      <c r="G592" s="27">
        <v>324</v>
      </c>
      <c r="H592" s="28">
        <f>F592*G592</f>
        <v>16200</v>
      </c>
      <c r="I592" s="114" t="s">
        <v>9</v>
      </c>
    </row>
    <row r="593" spans="1:9" x14ac:dyDescent="0.25">
      <c r="A593" s="120"/>
      <c r="B593" s="122"/>
      <c r="C593" s="118"/>
      <c r="D593" s="118"/>
      <c r="E593" s="67" t="s">
        <v>575</v>
      </c>
      <c r="F593" s="26">
        <v>50</v>
      </c>
      <c r="G593" s="27">
        <v>335</v>
      </c>
      <c r="H593" s="28">
        <f>F593*G593</f>
        <v>16750</v>
      </c>
      <c r="I593" s="116"/>
    </row>
    <row r="594" spans="1:9" x14ac:dyDescent="0.25">
      <c r="A594" s="135"/>
      <c r="B594" s="136"/>
      <c r="C594" s="136"/>
      <c r="D594" s="136"/>
      <c r="E594" s="136"/>
      <c r="F594" s="136"/>
      <c r="G594" s="137"/>
      <c r="H594" s="32">
        <f>SUM(H592:H593)</f>
        <v>32950</v>
      </c>
      <c r="I594" s="10"/>
    </row>
    <row r="595" spans="1:9" x14ac:dyDescent="0.25">
      <c r="A595" s="119">
        <v>2550</v>
      </c>
      <c r="B595" s="121">
        <v>42244</v>
      </c>
      <c r="C595" s="123" t="s">
        <v>572</v>
      </c>
      <c r="D595" s="117" t="s">
        <v>577</v>
      </c>
      <c r="E595" s="29" t="s">
        <v>574</v>
      </c>
      <c r="F595" s="26">
        <v>20</v>
      </c>
      <c r="G595" s="27">
        <v>443.79</v>
      </c>
      <c r="H595" s="28">
        <f>F595*G595</f>
        <v>8875.8000000000011</v>
      </c>
      <c r="I595" s="143" t="s">
        <v>9</v>
      </c>
    </row>
    <row r="596" spans="1:9" x14ac:dyDescent="0.25">
      <c r="A596" s="120"/>
      <c r="B596" s="122"/>
      <c r="C596" s="124"/>
      <c r="D596" s="118"/>
      <c r="E596" s="29" t="s">
        <v>573</v>
      </c>
      <c r="F596" s="26">
        <v>60</v>
      </c>
      <c r="G596" s="27">
        <v>195.51</v>
      </c>
      <c r="H596" s="28">
        <f>F596*G596</f>
        <v>11730.599999999999</v>
      </c>
      <c r="I596" s="139"/>
    </row>
    <row r="597" spans="1:9" x14ac:dyDescent="0.25">
      <c r="A597" s="135"/>
      <c r="B597" s="136"/>
      <c r="C597" s="136"/>
      <c r="D597" s="136"/>
      <c r="E597" s="136"/>
      <c r="F597" s="136"/>
      <c r="G597" s="137"/>
      <c r="H597" s="32">
        <f>SUM(H595:H596)</f>
        <v>20606.400000000001</v>
      </c>
      <c r="I597" s="10"/>
    </row>
    <row r="598" spans="1:9" ht="42" x14ac:dyDescent="0.25">
      <c r="A598" s="26">
        <v>2551</v>
      </c>
      <c r="B598" s="31">
        <v>42244</v>
      </c>
      <c r="C598" s="81" t="s">
        <v>178</v>
      </c>
      <c r="D598" s="81" t="s">
        <v>578</v>
      </c>
      <c r="E598" s="29" t="s">
        <v>580</v>
      </c>
      <c r="F598" s="26">
        <v>2</v>
      </c>
      <c r="G598" s="27">
        <v>4823.66</v>
      </c>
      <c r="H598" s="28">
        <f>F598*G598</f>
        <v>9647.32</v>
      </c>
      <c r="I598" s="75" t="s">
        <v>9</v>
      </c>
    </row>
    <row r="599" spans="1:9" x14ac:dyDescent="0.25">
      <c r="A599" s="135"/>
      <c r="B599" s="136"/>
      <c r="C599" s="136"/>
      <c r="D599" s="136"/>
      <c r="E599" s="136"/>
      <c r="F599" s="136"/>
      <c r="G599" s="137"/>
      <c r="H599" s="32">
        <f>SUM(H598)</f>
        <v>9647.32</v>
      </c>
      <c r="I599" s="10"/>
    </row>
    <row r="600" spans="1:9" ht="63" x14ac:dyDescent="0.25">
      <c r="A600" s="26">
        <v>2552</v>
      </c>
      <c r="B600" s="31">
        <v>42244</v>
      </c>
      <c r="C600" s="81" t="s">
        <v>178</v>
      </c>
      <c r="D600" s="81" t="s">
        <v>581</v>
      </c>
      <c r="E600" s="29" t="s">
        <v>579</v>
      </c>
      <c r="F600" s="26">
        <v>2</v>
      </c>
      <c r="G600" s="27">
        <v>3537.25</v>
      </c>
      <c r="H600" s="28">
        <f>F600*G600</f>
        <v>7074.5</v>
      </c>
      <c r="I600" s="77" t="s">
        <v>9</v>
      </c>
    </row>
    <row r="601" spans="1:9" x14ac:dyDescent="0.25">
      <c r="A601" s="135"/>
      <c r="B601" s="136"/>
      <c r="C601" s="136"/>
      <c r="D601" s="136"/>
      <c r="E601" s="136"/>
      <c r="F601" s="136"/>
      <c r="G601" s="137"/>
      <c r="H601" s="32">
        <f>SUM(H600)</f>
        <v>7074.5</v>
      </c>
      <c r="I601" s="10"/>
    </row>
    <row r="602" spans="1:9" ht="21" x14ac:dyDescent="0.25">
      <c r="A602" s="80">
        <v>2553</v>
      </c>
      <c r="B602" s="31">
        <v>42244</v>
      </c>
      <c r="C602" s="29" t="s">
        <v>67</v>
      </c>
      <c r="D602" s="81" t="s">
        <v>582</v>
      </c>
      <c r="E602" s="29" t="s">
        <v>597</v>
      </c>
      <c r="F602" s="26">
        <v>3000</v>
      </c>
      <c r="G602" s="27">
        <v>5.9222999999999999</v>
      </c>
      <c r="H602" s="28">
        <f>F602*G602</f>
        <v>17766.900000000001</v>
      </c>
      <c r="I602" s="79" t="s">
        <v>9</v>
      </c>
    </row>
    <row r="603" spans="1:9" x14ac:dyDescent="0.25">
      <c r="A603" s="135"/>
      <c r="B603" s="136"/>
      <c r="C603" s="136"/>
      <c r="D603" s="136"/>
      <c r="E603" s="136"/>
      <c r="F603" s="136"/>
      <c r="G603" s="137"/>
      <c r="H603" s="32">
        <f>SUM(H602:H602)</f>
        <v>17766.900000000001</v>
      </c>
      <c r="I603" s="10"/>
    </row>
    <row r="604" spans="1:9" x14ac:dyDescent="0.25">
      <c r="A604" s="119">
        <v>2554</v>
      </c>
      <c r="B604" s="121">
        <v>42244</v>
      </c>
      <c r="C604" s="140" t="s">
        <v>67</v>
      </c>
      <c r="D604" s="140" t="s">
        <v>598</v>
      </c>
      <c r="E604" s="29" t="s">
        <v>592</v>
      </c>
      <c r="F604" s="26">
        <v>10000</v>
      </c>
      <c r="G604" s="27">
        <v>0.40178000000000003</v>
      </c>
      <c r="H604" s="28">
        <f t="shared" ref="H604:H609" si="22">F604*G604</f>
        <v>4017.8</v>
      </c>
      <c r="I604" s="114" t="s">
        <v>9</v>
      </c>
    </row>
    <row r="605" spans="1:9" x14ac:dyDescent="0.25">
      <c r="A605" s="128"/>
      <c r="B605" s="129"/>
      <c r="C605" s="142"/>
      <c r="D605" s="142"/>
      <c r="E605" s="29" t="s">
        <v>593</v>
      </c>
      <c r="F605" s="26">
        <v>300</v>
      </c>
      <c r="G605" s="27">
        <v>26.9</v>
      </c>
      <c r="H605" s="28">
        <f t="shared" si="22"/>
        <v>8070</v>
      </c>
      <c r="I605" s="115"/>
    </row>
    <row r="606" spans="1:9" x14ac:dyDescent="0.25">
      <c r="A606" s="128"/>
      <c r="B606" s="129"/>
      <c r="C606" s="142"/>
      <c r="D606" s="142"/>
      <c r="E606" s="29" t="s">
        <v>596</v>
      </c>
      <c r="F606" s="26">
        <v>4000</v>
      </c>
      <c r="G606" s="27">
        <v>8.0488</v>
      </c>
      <c r="H606" s="28">
        <f t="shared" si="22"/>
        <v>32195.200000000001</v>
      </c>
      <c r="I606" s="115"/>
    </row>
    <row r="607" spans="1:9" x14ac:dyDescent="0.25">
      <c r="A607" s="128"/>
      <c r="B607" s="129"/>
      <c r="C607" s="142"/>
      <c r="D607" s="142"/>
      <c r="E607" s="29" t="s">
        <v>591</v>
      </c>
      <c r="F607" s="26">
        <v>1000</v>
      </c>
      <c r="G607" s="27">
        <v>4.2054</v>
      </c>
      <c r="H607" s="28">
        <f t="shared" si="22"/>
        <v>4205.3999999999996</v>
      </c>
      <c r="I607" s="115"/>
    </row>
    <row r="608" spans="1:9" x14ac:dyDescent="0.25">
      <c r="A608" s="128"/>
      <c r="B608" s="129"/>
      <c r="C608" s="142"/>
      <c r="D608" s="142"/>
      <c r="E608" s="29" t="s">
        <v>595</v>
      </c>
      <c r="F608" s="26">
        <v>3000</v>
      </c>
      <c r="G608" s="27">
        <v>5.0978300000000001</v>
      </c>
      <c r="H608" s="28">
        <f t="shared" si="22"/>
        <v>15293.49</v>
      </c>
      <c r="I608" s="115"/>
    </row>
    <row r="609" spans="1:9" ht="21" x14ac:dyDescent="0.25">
      <c r="A609" s="120"/>
      <c r="B609" s="122"/>
      <c r="C609" s="141"/>
      <c r="D609" s="141"/>
      <c r="E609" s="29" t="s">
        <v>594</v>
      </c>
      <c r="F609" s="26">
        <v>200</v>
      </c>
      <c r="G609" s="27">
        <v>15.63</v>
      </c>
      <c r="H609" s="28">
        <f t="shared" si="22"/>
        <v>3126</v>
      </c>
      <c r="I609" s="116"/>
    </row>
    <row r="610" spans="1:9" x14ac:dyDescent="0.25">
      <c r="A610" s="135"/>
      <c r="B610" s="136"/>
      <c r="C610" s="136"/>
      <c r="D610" s="136"/>
      <c r="E610" s="136"/>
      <c r="F610" s="136"/>
      <c r="G610" s="137"/>
      <c r="H610" s="32">
        <f>SUM(H604:H609)</f>
        <v>66907.89</v>
      </c>
      <c r="I610" s="10"/>
    </row>
    <row r="611" spans="1:9" x14ac:dyDescent="0.25">
      <c r="A611" s="119">
        <v>2556</v>
      </c>
      <c r="B611" s="121">
        <v>42244</v>
      </c>
      <c r="C611" s="140" t="s">
        <v>67</v>
      </c>
      <c r="D611" s="117" t="s">
        <v>599</v>
      </c>
      <c r="E611" s="29" t="s">
        <v>583</v>
      </c>
      <c r="F611" s="26">
        <v>10000</v>
      </c>
      <c r="G611" s="27">
        <v>1</v>
      </c>
      <c r="H611" s="28">
        <f t="shared" ref="H611:H618" si="23">F611*G611</f>
        <v>10000</v>
      </c>
      <c r="I611" s="114" t="s">
        <v>9</v>
      </c>
    </row>
    <row r="612" spans="1:9" x14ac:dyDescent="0.25">
      <c r="A612" s="128"/>
      <c r="B612" s="129"/>
      <c r="C612" s="142"/>
      <c r="D612" s="131"/>
      <c r="E612" s="29" t="s">
        <v>587</v>
      </c>
      <c r="F612" s="26">
        <v>3000</v>
      </c>
      <c r="G612" s="27">
        <v>0.6</v>
      </c>
      <c r="H612" s="28">
        <f t="shared" si="23"/>
        <v>1800</v>
      </c>
      <c r="I612" s="115"/>
    </row>
    <row r="613" spans="1:9" x14ac:dyDescent="0.25">
      <c r="A613" s="128"/>
      <c r="B613" s="129"/>
      <c r="C613" s="142"/>
      <c r="D613" s="131"/>
      <c r="E613" s="29" t="s">
        <v>584</v>
      </c>
      <c r="F613" s="26">
        <v>2000</v>
      </c>
      <c r="G613" s="27">
        <v>1</v>
      </c>
      <c r="H613" s="28">
        <f t="shared" si="23"/>
        <v>2000</v>
      </c>
      <c r="I613" s="115"/>
    </row>
    <row r="614" spans="1:9" ht="21" x14ac:dyDescent="0.25">
      <c r="A614" s="128"/>
      <c r="B614" s="129"/>
      <c r="C614" s="142"/>
      <c r="D614" s="131"/>
      <c r="E614" s="67" t="s">
        <v>589</v>
      </c>
      <c r="F614" s="26">
        <v>100</v>
      </c>
      <c r="G614" s="27">
        <v>33</v>
      </c>
      <c r="H614" s="28">
        <f t="shared" si="23"/>
        <v>3300</v>
      </c>
      <c r="I614" s="115"/>
    </row>
    <row r="615" spans="1:9" x14ac:dyDescent="0.25">
      <c r="A615" s="128"/>
      <c r="B615" s="129"/>
      <c r="C615" s="142"/>
      <c r="D615" s="131"/>
      <c r="E615" s="29" t="s">
        <v>588</v>
      </c>
      <c r="F615" s="26">
        <v>150</v>
      </c>
      <c r="G615" s="27">
        <v>4</v>
      </c>
      <c r="H615" s="28">
        <f t="shared" si="23"/>
        <v>600</v>
      </c>
      <c r="I615" s="115"/>
    </row>
    <row r="616" spans="1:9" x14ac:dyDescent="0.25">
      <c r="A616" s="128"/>
      <c r="B616" s="129"/>
      <c r="C616" s="142"/>
      <c r="D616" s="131"/>
      <c r="E616" s="67" t="s">
        <v>590</v>
      </c>
      <c r="F616" s="26">
        <v>100</v>
      </c>
      <c r="G616" s="27">
        <v>18</v>
      </c>
      <c r="H616" s="28">
        <f t="shared" si="23"/>
        <v>1800</v>
      </c>
      <c r="I616" s="115"/>
    </row>
    <row r="617" spans="1:9" x14ac:dyDescent="0.25">
      <c r="A617" s="128"/>
      <c r="B617" s="129"/>
      <c r="C617" s="142"/>
      <c r="D617" s="131"/>
      <c r="E617" s="29" t="s">
        <v>586</v>
      </c>
      <c r="F617" s="26">
        <v>2000</v>
      </c>
      <c r="G617" s="27">
        <v>0.75</v>
      </c>
      <c r="H617" s="28">
        <f t="shared" si="23"/>
        <v>1500</v>
      </c>
      <c r="I617" s="115"/>
    </row>
    <row r="618" spans="1:9" x14ac:dyDescent="0.25">
      <c r="A618" s="120"/>
      <c r="B618" s="122"/>
      <c r="C618" s="141"/>
      <c r="D618" s="118"/>
      <c r="E618" s="29" t="s">
        <v>585</v>
      </c>
      <c r="F618" s="26">
        <v>1000</v>
      </c>
      <c r="G618" s="27">
        <v>1.35</v>
      </c>
      <c r="H618" s="28">
        <f t="shared" si="23"/>
        <v>1350</v>
      </c>
      <c r="I618" s="116"/>
    </row>
    <row r="619" spans="1:9" x14ac:dyDescent="0.25">
      <c r="A619" s="135"/>
      <c r="B619" s="136"/>
      <c r="C619" s="136"/>
      <c r="D619" s="136"/>
      <c r="E619" s="136"/>
      <c r="F619" s="136"/>
      <c r="G619" s="137"/>
      <c r="H619" s="32">
        <f>SUM(H611:H618)</f>
        <v>22350</v>
      </c>
      <c r="I619" s="10"/>
    </row>
    <row r="620" spans="1:9" ht="105" x14ac:dyDescent="0.25">
      <c r="A620" s="26">
        <v>2557</v>
      </c>
      <c r="B620" s="31">
        <v>42244</v>
      </c>
      <c r="C620" s="81" t="s">
        <v>600</v>
      </c>
      <c r="D620" s="81" t="s">
        <v>59</v>
      </c>
      <c r="E620" s="29" t="s">
        <v>601</v>
      </c>
      <c r="F620" s="26">
        <v>1</v>
      </c>
      <c r="G620" s="27">
        <v>13443</v>
      </c>
      <c r="H620" s="28">
        <f t="shared" ref="H620:H648" si="24">F620*G620</f>
        <v>13443</v>
      </c>
      <c r="I620" s="25" t="s">
        <v>9</v>
      </c>
    </row>
    <row r="621" spans="1:9" x14ac:dyDescent="0.25">
      <c r="A621" s="135"/>
      <c r="B621" s="136"/>
      <c r="C621" s="136"/>
      <c r="D621" s="136"/>
      <c r="E621" s="136"/>
      <c r="F621" s="136"/>
      <c r="G621" s="137"/>
      <c r="H621" s="32">
        <f>SUM(H620)</f>
        <v>13443</v>
      </c>
      <c r="I621" s="10"/>
    </row>
    <row r="622" spans="1:9" ht="21" x14ac:dyDescent="0.25">
      <c r="A622" s="80">
        <v>2558</v>
      </c>
      <c r="B622" s="31">
        <v>42244</v>
      </c>
      <c r="C622" s="81" t="s">
        <v>560</v>
      </c>
      <c r="D622" s="81" t="s">
        <v>468</v>
      </c>
      <c r="E622" s="29" t="s">
        <v>602</v>
      </c>
      <c r="F622" s="26">
        <v>200</v>
      </c>
      <c r="G622" s="27">
        <v>62.5</v>
      </c>
      <c r="H622" s="28">
        <f t="shared" si="24"/>
        <v>12500</v>
      </c>
      <c r="I622" s="52" t="s">
        <v>9</v>
      </c>
    </row>
    <row r="623" spans="1:9" x14ac:dyDescent="0.25">
      <c r="A623" s="135"/>
      <c r="B623" s="136"/>
      <c r="C623" s="136"/>
      <c r="D623" s="136"/>
      <c r="E623" s="136"/>
      <c r="F623" s="136"/>
      <c r="G623" s="137"/>
      <c r="H623" s="32">
        <f>SUM(H622)</f>
        <v>12500</v>
      </c>
      <c r="I623" s="10"/>
    </row>
    <row r="624" spans="1:9" ht="105" x14ac:dyDescent="0.25">
      <c r="A624" s="26">
        <v>2559</v>
      </c>
      <c r="B624" s="31">
        <v>42244</v>
      </c>
      <c r="C624" s="81" t="s">
        <v>150</v>
      </c>
      <c r="D624" s="81" t="s">
        <v>59</v>
      </c>
      <c r="E624" s="29" t="s">
        <v>603</v>
      </c>
      <c r="F624" s="26">
        <v>1</v>
      </c>
      <c r="G624" s="27">
        <v>13416</v>
      </c>
      <c r="H624" s="28">
        <f t="shared" si="24"/>
        <v>13416</v>
      </c>
      <c r="I624" s="25" t="s">
        <v>9</v>
      </c>
    </row>
    <row r="625" spans="1:9" x14ac:dyDescent="0.25">
      <c r="A625" s="135"/>
      <c r="B625" s="136"/>
      <c r="C625" s="136"/>
      <c r="D625" s="136"/>
      <c r="E625" s="136"/>
      <c r="F625" s="136"/>
      <c r="G625" s="137"/>
      <c r="H625" s="32">
        <f>SUM(H624)</f>
        <v>13416</v>
      </c>
      <c r="I625" s="10"/>
    </row>
    <row r="626" spans="1:9" ht="31.5" x14ac:dyDescent="0.25">
      <c r="A626" s="26">
        <v>2560</v>
      </c>
      <c r="B626" s="31">
        <v>42244</v>
      </c>
      <c r="C626" s="81" t="s">
        <v>70</v>
      </c>
      <c r="D626" s="81" t="s">
        <v>604</v>
      </c>
      <c r="E626" s="29" t="s">
        <v>605</v>
      </c>
      <c r="F626" s="26">
        <v>5</v>
      </c>
      <c r="G626" s="27">
        <v>1932</v>
      </c>
      <c r="H626" s="28">
        <f t="shared" si="24"/>
        <v>9660</v>
      </c>
      <c r="I626" s="25" t="s">
        <v>9</v>
      </c>
    </row>
    <row r="627" spans="1:9" x14ac:dyDescent="0.25">
      <c r="A627" s="135"/>
      <c r="B627" s="136"/>
      <c r="C627" s="136"/>
      <c r="D627" s="136"/>
      <c r="E627" s="136"/>
      <c r="F627" s="136"/>
      <c r="G627" s="137"/>
      <c r="H627" s="32">
        <f>SUM(H626)</f>
        <v>9660</v>
      </c>
      <c r="I627" s="10"/>
    </row>
    <row r="628" spans="1:9" ht="31.5" x14ac:dyDescent="0.25">
      <c r="A628" s="26">
        <v>2561</v>
      </c>
      <c r="B628" s="31">
        <v>42244</v>
      </c>
      <c r="C628" s="81" t="s">
        <v>327</v>
      </c>
      <c r="D628" s="81" t="s">
        <v>544</v>
      </c>
      <c r="E628" s="29" t="s">
        <v>606</v>
      </c>
      <c r="F628" s="26">
        <v>109</v>
      </c>
      <c r="G628" s="27">
        <v>2067.39</v>
      </c>
      <c r="H628" s="28">
        <f t="shared" si="24"/>
        <v>225345.50999999998</v>
      </c>
      <c r="I628" s="52" t="s">
        <v>9</v>
      </c>
    </row>
    <row r="629" spans="1:9" x14ac:dyDescent="0.25">
      <c r="A629" s="135"/>
      <c r="B629" s="136"/>
      <c r="C629" s="136"/>
      <c r="D629" s="136"/>
      <c r="E629" s="136"/>
      <c r="F629" s="136"/>
      <c r="G629" s="137"/>
      <c r="H629" s="32">
        <f>SUM(H628)</f>
        <v>225345.50999999998</v>
      </c>
      <c r="I629" s="10"/>
    </row>
    <row r="630" spans="1:9" ht="63" x14ac:dyDescent="0.25">
      <c r="A630" s="119">
        <v>2562</v>
      </c>
      <c r="B630" s="121">
        <v>42244</v>
      </c>
      <c r="C630" s="140" t="s">
        <v>56</v>
      </c>
      <c r="D630" s="117" t="s">
        <v>607</v>
      </c>
      <c r="E630" s="29" t="s">
        <v>608</v>
      </c>
      <c r="F630" s="26">
        <v>778</v>
      </c>
      <c r="G630" s="27">
        <v>243</v>
      </c>
      <c r="H630" s="28">
        <f>F630*G630</f>
        <v>189054</v>
      </c>
      <c r="I630" s="114" t="s">
        <v>9</v>
      </c>
    </row>
    <row r="631" spans="1:9" ht="63" x14ac:dyDescent="0.25">
      <c r="A631" s="120"/>
      <c r="B631" s="122"/>
      <c r="C631" s="141"/>
      <c r="D631" s="118"/>
      <c r="E631" s="29" t="s">
        <v>608</v>
      </c>
      <c r="F631" s="26">
        <v>122</v>
      </c>
      <c r="G631" s="27">
        <v>243</v>
      </c>
      <c r="H631" s="28">
        <f>F631*G631</f>
        <v>29646</v>
      </c>
      <c r="I631" s="116"/>
    </row>
    <row r="632" spans="1:9" x14ac:dyDescent="0.25">
      <c r="A632" s="135"/>
      <c r="B632" s="136"/>
      <c r="C632" s="136"/>
      <c r="D632" s="136"/>
      <c r="E632" s="136"/>
      <c r="F632" s="136"/>
      <c r="G632" s="137"/>
      <c r="H632" s="32">
        <f>SUM(H630:H631)</f>
        <v>218700</v>
      </c>
      <c r="I632" s="10"/>
    </row>
    <row r="633" spans="1:9" ht="63" x14ac:dyDescent="0.25">
      <c r="A633" s="119">
        <v>2563</v>
      </c>
      <c r="B633" s="121">
        <v>42247</v>
      </c>
      <c r="C633" s="140" t="s">
        <v>64</v>
      </c>
      <c r="D633" s="117" t="s">
        <v>607</v>
      </c>
      <c r="E633" s="29" t="s">
        <v>611</v>
      </c>
      <c r="F633" s="26">
        <v>75</v>
      </c>
      <c r="G633" s="27">
        <v>198</v>
      </c>
      <c r="H633" s="28">
        <f>F633*G633</f>
        <v>14850</v>
      </c>
      <c r="I633" s="114" t="s">
        <v>9</v>
      </c>
    </row>
    <row r="634" spans="1:9" ht="63" x14ac:dyDescent="0.25">
      <c r="A634" s="128"/>
      <c r="B634" s="129"/>
      <c r="C634" s="142"/>
      <c r="D634" s="131"/>
      <c r="E634" s="29" t="s">
        <v>610</v>
      </c>
      <c r="F634" s="26">
        <v>150</v>
      </c>
      <c r="G634" s="27">
        <v>182</v>
      </c>
      <c r="H634" s="28">
        <f>F634*G634</f>
        <v>27300</v>
      </c>
      <c r="I634" s="115"/>
    </row>
    <row r="635" spans="1:9" ht="63" x14ac:dyDescent="0.25">
      <c r="A635" s="128"/>
      <c r="B635" s="129"/>
      <c r="C635" s="142"/>
      <c r="D635" s="131"/>
      <c r="E635" s="29" t="s">
        <v>609</v>
      </c>
      <c r="F635" s="26">
        <v>50</v>
      </c>
      <c r="G635" s="27">
        <v>190</v>
      </c>
      <c r="H635" s="28">
        <f>F635*G635</f>
        <v>9500</v>
      </c>
      <c r="I635" s="115"/>
    </row>
    <row r="636" spans="1:9" ht="63" x14ac:dyDescent="0.25">
      <c r="A636" s="120"/>
      <c r="B636" s="122"/>
      <c r="C636" s="141"/>
      <c r="D636" s="118"/>
      <c r="E636" s="29" t="s">
        <v>612</v>
      </c>
      <c r="F636" s="26">
        <v>75</v>
      </c>
      <c r="G636" s="27">
        <v>182</v>
      </c>
      <c r="H636" s="28">
        <f>F636*G636</f>
        <v>13650</v>
      </c>
      <c r="I636" s="116"/>
    </row>
    <row r="637" spans="1:9" x14ac:dyDescent="0.25">
      <c r="A637" s="135"/>
      <c r="B637" s="136"/>
      <c r="C637" s="136"/>
      <c r="D637" s="136"/>
      <c r="E637" s="136"/>
      <c r="F637" s="136"/>
      <c r="G637" s="137"/>
      <c r="H637" s="32">
        <f>SUM(H633:H636)</f>
        <v>65300</v>
      </c>
      <c r="I637" s="10"/>
    </row>
    <row r="638" spans="1:9" x14ac:dyDescent="0.25">
      <c r="A638" s="119">
        <v>2564</v>
      </c>
      <c r="B638" s="121">
        <v>42247</v>
      </c>
      <c r="C638" s="117" t="s">
        <v>100</v>
      </c>
      <c r="D638" s="117" t="s">
        <v>613</v>
      </c>
      <c r="E638" s="29" t="s">
        <v>614</v>
      </c>
      <c r="F638" s="26">
        <v>162</v>
      </c>
      <c r="G638" s="27">
        <v>120</v>
      </c>
      <c r="H638" s="28">
        <f>F638*G638</f>
        <v>19440</v>
      </c>
      <c r="I638" s="138" t="s">
        <v>9</v>
      </c>
    </row>
    <row r="639" spans="1:9" x14ac:dyDescent="0.25">
      <c r="A639" s="120"/>
      <c r="B639" s="122"/>
      <c r="C639" s="118"/>
      <c r="D639" s="118"/>
      <c r="E639" s="29" t="s">
        <v>615</v>
      </c>
      <c r="F639" s="26">
        <v>2000</v>
      </c>
      <c r="G639" s="27">
        <v>7.2</v>
      </c>
      <c r="H639" s="28">
        <f>F639*G639</f>
        <v>14400</v>
      </c>
      <c r="I639" s="139"/>
    </row>
    <row r="640" spans="1:9" x14ac:dyDescent="0.25">
      <c r="A640" s="135"/>
      <c r="B640" s="136"/>
      <c r="C640" s="136"/>
      <c r="D640" s="136"/>
      <c r="E640" s="136"/>
      <c r="F640" s="136"/>
      <c r="G640" s="137"/>
      <c r="H640" s="32">
        <f>SUM(H638:H639)</f>
        <v>33840</v>
      </c>
      <c r="I640" s="10"/>
    </row>
    <row r="641" spans="1:9" ht="31.5" x14ac:dyDescent="0.25">
      <c r="A641" s="26">
        <v>2565</v>
      </c>
      <c r="B641" s="31">
        <v>42247</v>
      </c>
      <c r="C641" s="81" t="s">
        <v>100</v>
      </c>
      <c r="D641" s="81" t="s">
        <v>616</v>
      </c>
      <c r="E641" s="29" t="s">
        <v>617</v>
      </c>
      <c r="F641" s="26">
        <v>7200</v>
      </c>
      <c r="G641" s="27">
        <v>20</v>
      </c>
      <c r="H641" s="28">
        <f t="shared" si="24"/>
        <v>144000</v>
      </c>
      <c r="I641" s="51" t="s">
        <v>9</v>
      </c>
    </row>
    <row r="642" spans="1:9" x14ac:dyDescent="0.25">
      <c r="A642" s="135"/>
      <c r="B642" s="136"/>
      <c r="C642" s="136"/>
      <c r="D642" s="136"/>
      <c r="E642" s="136"/>
      <c r="F642" s="136"/>
      <c r="G642" s="137"/>
      <c r="H642" s="32">
        <f>SUM(H641)</f>
        <v>144000</v>
      </c>
      <c r="I642" s="10"/>
    </row>
    <row r="643" spans="1:9" ht="73.5" x14ac:dyDescent="0.25">
      <c r="A643" s="26">
        <v>2566</v>
      </c>
      <c r="B643" s="31">
        <v>42247</v>
      </c>
      <c r="C643" s="81" t="s">
        <v>64</v>
      </c>
      <c r="D643" s="81" t="s">
        <v>618</v>
      </c>
      <c r="E643" s="29" t="s">
        <v>619</v>
      </c>
      <c r="F643" s="26">
        <v>1</v>
      </c>
      <c r="G643" s="27">
        <v>10052.9</v>
      </c>
      <c r="H643" s="28">
        <f t="shared" si="24"/>
        <v>10052.9</v>
      </c>
      <c r="I643" s="25" t="s">
        <v>9</v>
      </c>
    </row>
    <row r="644" spans="1:9" x14ac:dyDescent="0.25">
      <c r="A644" s="135"/>
      <c r="B644" s="136"/>
      <c r="C644" s="136"/>
      <c r="D644" s="136"/>
      <c r="E644" s="136"/>
      <c r="F644" s="136"/>
      <c r="G644" s="137"/>
      <c r="H644" s="32">
        <f>SUM(H643)</f>
        <v>10052.9</v>
      </c>
      <c r="I644" s="10"/>
    </row>
    <row r="645" spans="1:9" ht="325.5" x14ac:dyDescent="0.25">
      <c r="A645" s="119">
        <v>2567</v>
      </c>
      <c r="B645" s="121">
        <v>42247</v>
      </c>
      <c r="C645" s="123" t="s">
        <v>100</v>
      </c>
      <c r="D645" s="123" t="s">
        <v>543</v>
      </c>
      <c r="E645" s="29" t="s">
        <v>620</v>
      </c>
      <c r="F645" s="26">
        <v>2</v>
      </c>
      <c r="G645" s="27">
        <v>26249.325000000001</v>
      </c>
      <c r="H645" s="28">
        <f>F645*G645</f>
        <v>52498.65</v>
      </c>
      <c r="I645" s="114" t="s">
        <v>9</v>
      </c>
    </row>
    <row r="646" spans="1:9" ht="126" x14ac:dyDescent="0.25">
      <c r="A646" s="120"/>
      <c r="B646" s="122"/>
      <c r="C646" s="124"/>
      <c r="D646" s="124"/>
      <c r="E646" s="29" t="s">
        <v>621</v>
      </c>
      <c r="F646" s="26">
        <v>2</v>
      </c>
      <c r="G646" s="27">
        <v>1840</v>
      </c>
      <c r="H646" s="28">
        <f>F646*G646</f>
        <v>3680</v>
      </c>
      <c r="I646" s="116"/>
    </row>
    <row r="647" spans="1:9" x14ac:dyDescent="0.25">
      <c r="A647" s="135"/>
      <c r="B647" s="136"/>
      <c r="C647" s="136"/>
      <c r="D647" s="136"/>
      <c r="E647" s="136"/>
      <c r="F647" s="136"/>
      <c r="G647" s="137"/>
      <c r="H647" s="32">
        <f>SUM(H645:H646)</f>
        <v>56178.65</v>
      </c>
      <c r="I647" s="10"/>
    </row>
    <row r="648" spans="1:9" ht="21" x14ac:dyDescent="0.25">
      <c r="A648" s="68">
        <v>2568</v>
      </c>
      <c r="B648" s="70">
        <v>42247</v>
      </c>
      <c r="C648" s="72" t="s">
        <v>622</v>
      </c>
      <c r="D648" s="72" t="s">
        <v>523</v>
      </c>
      <c r="E648" s="72" t="s">
        <v>623</v>
      </c>
      <c r="F648" s="68">
        <v>200</v>
      </c>
      <c r="G648" s="37">
        <v>62.5</v>
      </c>
      <c r="H648" s="38">
        <f t="shared" si="24"/>
        <v>12500</v>
      </c>
      <c r="I648" s="108" t="s">
        <v>9</v>
      </c>
    </row>
    <row r="649" spans="1:9" x14ac:dyDescent="0.25">
      <c r="A649" s="125"/>
      <c r="B649" s="126"/>
      <c r="C649" s="126"/>
      <c r="D649" s="126"/>
      <c r="E649" s="126"/>
      <c r="F649" s="126"/>
      <c r="G649" s="127"/>
      <c r="H649" s="21">
        <f>SUM(H648)</f>
        <v>12500</v>
      </c>
      <c r="I649" s="10"/>
    </row>
  </sheetData>
  <sortState ref="E716:H717">
    <sortCondition ref="E716"/>
  </sortState>
  <mergeCells count="481">
    <mergeCell ref="D226:D228"/>
    <mergeCell ref="C226:C228"/>
    <mergeCell ref="B226:B228"/>
    <mergeCell ref="A226:A228"/>
    <mergeCell ref="A225:G225"/>
    <mergeCell ref="A229:G229"/>
    <mergeCell ref="I226:I228"/>
    <mergeCell ref="A151:A152"/>
    <mergeCell ref="B151:B152"/>
    <mergeCell ref="C151:C152"/>
    <mergeCell ref="D151:D152"/>
    <mergeCell ref="A154:A160"/>
    <mergeCell ref="B154:B160"/>
    <mergeCell ref="C154:C160"/>
    <mergeCell ref="D154:D160"/>
    <mergeCell ref="A162:A165"/>
    <mergeCell ref="B162:B165"/>
    <mergeCell ref="C162:C165"/>
    <mergeCell ref="D162:D165"/>
    <mergeCell ref="D167:D168"/>
    <mergeCell ref="A203:G203"/>
    <mergeCell ref="A205:G205"/>
    <mergeCell ref="A207:G207"/>
    <mergeCell ref="A223:G223"/>
    <mergeCell ref="I208:I222"/>
    <mergeCell ref="D208:D222"/>
    <mergeCell ref="C208:C222"/>
    <mergeCell ref="B208:B222"/>
    <mergeCell ref="A208:A222"/>
    <mergeCell ref="A190:G190"/>
    <mergeCell ref="A192:G192"/>
    <mergeCell ref="A199:G199"/>
    <mergeCell ref="I193:I198"/>
    <mergeCell ref="A201:G201"/>
    <mergeCell ref="D193:D198"/>
    <mergeCell ref="C193:C198"/>
    <mergeCell ref="B193:B198"/>
    <mergeCell ref="A193:A198"/>
    <mergeCell ref="A184:G184"/>
    <mergeCell ref="A186:G186"/>
    <mergeCell ref="A188:G188"/>
    <mergeCell ref="A178:G178"/>
    <mergeCell ref="I172:I177"/>
    <mergeCell ref="A180:G180"/>
    <mergeCell ref="A182:G182"/>
    <mergeCell ref="D172:D177"/>
    <mergeCell ref="C172:C177"/>
    <mergeCell ref="B172:B177"/>
    <mergeCell ref="A172:A177"/>
    <mergeCell ref="A166:G166"/>
    <mergeCell ref="I162:I165"/>
    <mergeCell ref="A169:G169"/>
    <mergeCell ref="I167:I168"/>
    <mergeCell ref="A171:G171"/>
    <mergeCell ref="C167:C168"/>
    <mergeCell ref="B167:B168"/>
    <mergeCell ref="A167:A168"/>
    <mergeCell ref="A150:G150"/>
    <mergeCell ref="A153:G153"/>
    <mergeCell ref="I151:I152"/>
    <mergeCell ref="A161:G161"/>
    <mergeCell ref="I154:I160"/>
    <mergeCell ref="A1:I1"/>
    <mergeCell ref="A2:I2"/>
    <mergeCell ref="C3:I3"/>
    <mergeCell ref="A8:A9"/>
    <mergeCell ref="B8:B9"/>
    <mergeCell ref="C8:C9"/>
    <mergeCell ref="D8:D9"/>
    <mergeCell ref="C19:C25"/>
    <mergeCell ref="D19:D25"/>
    <mergeCell ref="C4:I4"/>
    <mergeCell ref="A10:G10"/>
    <mergeCell ref="A11:A13"/>
    <mergeCell ref="B11:B13"/>
    <mergeCell ref="C11:C13"/>
    <mergeCell ref="D11:D13"/>
    <mergeCell ref="A15:A17"/>
    <mergeCell ref="B15:B17"/>
    <mergeCell ref="C15:C17"/>
    <mergeCell ref="D15:D17"/>
    <mergeCell ref="I8:I9"/>
    <mergeCell ref="A18:G18"/>
    <mergeCell ref="I61:I64"/>
    <mergeCell ref="I66:I70"/>
    <mergeCell ref="I37:I38"/>
    <mergeCell ref="A26:G26"/>
    <mergeCell ref="A34:G34"/>
    <mergeCell ref="A36:G36"/>
    <mergeCell ref="A19:A25"/>
    <mergeCell ref="B19:B25"/>
    <mergeCell ref="A55:G55"/>
    <mergeCell ref="A58:G58"/>
    <mergeCell ref="A60:G60"/>
    <mergeCell ref="A65:G65"/>
    <mergeCell ref="A51:B51"/>
    <mergeCell ref="A53:B53"/>
    <mergeCell ref="I40:I43"/>
    <mergeCell ref="I45:I46"/>
    <mergeCell ref="C40:C43"/>
    <mergeCell ref="D40:D43"/>
    <mergeCell ref="C45:C46"/>
    <mergeCell ref="D45:D46"/>
    <mergeCell ref="A39:B39"/>
    <mergeCell ref="A44:B44"/>
    <mergeCell ref="A47:B47"/>
    <mergeCell ref="A49:B49"/>
    <mergeCell ref="I27:I33"/>
    <mergeCell ref="I19:I25"/>
    <mergeCell ref="I15:I17"/>
    <mergeCell ref="I11:I13"/>
    <mergeCell ref="A27:A33"/>
    <mergeCell ref="B27:B33"/>
    <mergeCell ref="C27:C33"/>
    <mergeCell ref="D27:D33"/>
    <mergeCell ref="I56:I57"/>
    <mergeCell ref="A40:A43"/>
    <mergeCell ref="B40:B43"/>
    <mergeCell ref="A45:A46"/>
    <mergeCell ref="B45:B46"/>
    <mergeCell ref="A73:G73"/>
    <mergeCell ref="A61:A64"/>
    <mergeCell ref="B61:B64"/>
    <mergeCell ref="C61:C64"/>
    <mergeCell ref="D61:D64"/>
    <mergeCell ref="D66:D70"/>
    <mergeCell ref="C66:C70"/>
    <mergeCell ref="B66:B70"/>
    <mergeCell ref="A66:A70"/>
    <mergeCell ref="A71:G71"/>
    <mergeCell ref="I134:I135"/>
    <mergeCell ref="I109:I132"/>
    <mergeCell ref="I104:I107"/>
    <mergeCell ref="I93:I96"/>
    <mergeCell ref="A144:G144"/>
    <mergeCell ref="A146:G146"/>
    <mergeCell ref="A148:G148"/>
    <mergeCell ref="A133:G133"/>
    <mergeCell ref="A136:G136"/>
    <mergeCell ref="A138:G138"/>
    <mergeCell ref="A140:G140"/>
    <mergeCell ref="A142:G142"/>
    <mergeCell ref="A101:G101"/>
    <mergeCell ref="A103:G103"/>
    <mergeCell ref="A108:G108"/>
    <mergeCell ref="D104:D107"/>
    <mergeCell ref="C104:C107"/>
    <mergeCell ref="B104:B107"/>
    <mergeCell ref="A104:A107"/>
    <mergeCell ref="D109:D132"/>
    <mergeCell ref="C109:C132"/>
    <mergeCell ref="B109:B132"/>
    <mergeCell ref="A109:A132"/>
    <mergeCell ref="D134:D135"/>
    <mergeCell ref="A74:A78"/>
    <mergeCell ref="B74:B78"/>
    <mergeCell ref="C74:C78"/>
    <mergeCell ref="D74:D78"/>
    <mergeCell ref="D82:D83"/>
    <mergeCell ref="C82:C83"/>
    <mergeCell ref="B82:B83"/>
    <mergeCell ref="A82:A83"/>
    <mergeCell ref="I87:I91"/>
    <mergeCell ref="I82:I83"/>
    <mergeCell ref="I74:I78"/>
    <mergeCell ref="A79:G79"/>
    <mergeCell ref="A81:G81"/>
    <mergeCell ref="A84:G84"/>
    <mergeCell ref="A86:G86"/>
    <mergeCell ref="C134:C135"/>
    <mergeCell ref="B134:B135"/>
    <mergeCell ref="A134:A135"/>
    <mergeCell ref="D87:D91"/>
    <mergeCell ref="C87:C91"/>
    <mergeCell ref="B87:B91"/>
    <mergeCell ref="A87:A91"/>
    <mergeCell ref="D93:D96"/>
    <mergeCell ref="C93:C96"/>
    <mergeCell ref="B93:B96"/>
    <mergeCell ref="A93:A96"/>
    <mergeCell ref="A92:G92"/>
    <mergeCell ref="A97:G97"/>
    <mergeCell ref="A98:A100"/>
    <mergeCell ref="B98:B100"/>
    <mergeCell ref="C98:C100"/>
    <mergeCell ref="A276:G276"/>
    <mergeCell ref="A284:G284"/>
    <mergeCell ref="A296:G296"/>
    <mergeCell ref="I230:I275"/>
    <mergeCell ref="I277:I283"/>
    <mergeCell ref="I285:I295"/>
    <mergeCell ref="A230:A275"/>
    <mergeCell ref="B230:B275"/>
    <mergeCell ref="C230:C275"/>
    <mergeCell ref="D230:D275"/>
    <mergeCell ref="A277:A283"/>
    <mergeCell ref="B277:B283"/>
    <mergeCell ref="C277:C283"/>
    <mergeCell ref="D277:D283"/>
    <mergeCell ref="A285:A295"/>
    <mergeCell ref="B285:B295"/>
    <mergeCell ref="C285:C295"/>
    <mergeCell ref="D285:D295"/>
    <mergeCell ref="I319:I322"/>
    <mergeCell ref="A327:G327"/>
    <mergeCell ref="A319:A322"/>
    <mergeCell ref="B319:B322"/>
    <mergeCell ref="C319:C322"/>
    <mergeCell ref="D319:D322"/>
    <mergeCell ref="A298:G298"/>
    <mergeCell ref="A300:G300"/>
    <mergeCell ref="A314:G314"/>
    <mergeCell ref="A316:G316"/>
    <mergeCell ref="I301:I313"/>
    <mergeCell ref="A301:A313"/>
    <mergeCell ref="B301:B313"/>
    <mergeCell ref="C301:C313"/>
    <mergeCell ref="D301:D313"/>
    <mergeCell ref="A318:G318"/>
    <mergeCell ref="A323:G323"/>
    <mergeCell ref="A325:G325"/>
    <mergeCell ref="A339:G339"/>
    <mergeCell ref="I334:I338"/>
    <mergeCell ref="A342:G342"/>
    <mergeCell ref="I340:I341"/>
    <mergeCell ref="A358:G358"/>
    <mergeCell ref="I343:I357"/>
    <mergeCell ref="A329:G329"/>
    <mergeCell ref="A331:G331"/>
    <mergeCell ref="A333:G333"/>
    <mergeCell ref="A386:G386"/>
    <mergeCell ref="I359:I385"/>
    <mergeCell ref="A390:G390"/>
    <mergeCell ref="I387:I389"/>
    <mergeCell ref="A392:G392"/>
    <mergeCell ref="C359:C385"/>
    <mergeCell ref="D359:D385"/>
    <mergeCell ref="A387:A389"/>
    <mergeCell ref="B387:B389"/>
    <mergeCell ref="C387:C389"/>
    <mergeCell ref="D387:D389"/>
    <mergeCell ref="A394:G394"/>
    <mergeCell ref="A397:G397"/>
    <mergeCell ref="I395:I396"/>
    <mergeCell ref="A406:G406"/>
    <mergeCell ref="I398:I405"/>
    <mergeCell ref="A395:A396"/>
    <mergeCell ref="B395:B396"/>
    <mergeCell ref="C395:C396"/>
    <mergeCell ref="D395:D396"/>
    <mergeCell ref="A398:A405"/>
    <mergeCell ref="B398:B405"/>
    <mergeCell ref="C398:C405"/>
    <mergeCell ref="D398:D405"/>
    <mergeCell ref="A410:G410"/>
    <mergeCell ref="I407:I409"/>
    <mergeCell ref="A412:G412"/>
    <mergeCell ref="A416:G416"/>
    <mergeCell ref="I413:I415"/>
    <mergeCell ref="A407:A409"/>
    <mergeCell ref="B407:B409"/>
    <mergeCell ref="C407:C409"/>
    <mergeCell ref="D407:D409"/>
    <mergeCell ref="A413:A415"/>
    <mergeCell ref="B413:B415"/>
    <mergeCell ref="C413:C415"/>
    <mergeCell ref="D413:D415"/>
    <mergeCell ref="I417:I420"/>
    <mergeCell ref="A434:G434"/>
    <mergeCell ref="I422:I433"/>
    <mergeCell ref="A436:G436"/>
    <mergeCell ref="A417:A420"/>
    <mergeCell ref="B417:B420"/>
    <mergeCell ref="C417:C420"/>
    <mergeCell ref="D417:D420"/>
    <mergeCell ref="A422:A433"/>
    <mergeCell ref="B422:B433"/>
    <mergeCell ref="C422:C433"/>
    <mergeCell ref="D422:D433"/>
    <mergeCell ref="I437:I440"/>
    <mergeCell ref="A443:G443"/>
    <mergeCell ref="A445:G445"/>
    <mergeCell ref="A447:G447"/>
    <mergeCell ref="A437:A440"/>
    <mergeCell ref="B437:B440"/>
    <mergeCell ref="C437:C440"/>
    <mergeCell ref="D437:D440"/>
    <mergeCell ref="A421:G421"/>
    <mergeCell ref="A452:G452"/>
    <mergeCell ref="I448:I451"/>
    <mergeCell ref="A454:G454"/>
    <mergeCell ref="A456:G456"/>
    <mergeCell ref="A448:A451"/>
    <mergeCell ref="B448:B451"/>
    <mergeCell ref="C448:C451"/>
    <mergeCell ref="D448:D451"/>
    <mergeCell ref="A441:G441"/>
    <mergeCell ref="A471:A473"/>
    <mergeCell ref="B471:B473"/>
    <mergeCell ref="C471:C473"/>
    <mergeCell ref="D471:D473"/>
    <mergeCell ref="A458:G458"/>
    <mergeCell ref="A460:G460"/>
    <mergeCell ref="A462:G462"/>
    <mergeCell ref="A464:G464"/>
    <mergeCell ref="A466:G466"/>
    <mergeCell ref="A493:A499"/>
    <mergeCell ref="B493:B499"/>
    <mergeCell ref="C493:C499"/>
    <mergeCell ref="D493:D499"/>
    <mergeCell ref="I501:I505"/>
    <mergeCell ref="I481:I483"/>
    <mergeCell ref="I485:I486"/>
    <mergeCell ref="A481:A483"/>
    <mergeCell ref="B481:B483"/>
    <mergeCell ref="C481:C483"/>
    <mergeCell ref="D481:D483"/>
    <mergeCell ref="A485:A486"/>
    <mergeCell ref="B485:B486"/>
    <mergeCell ref="C485:C486"/>
    <mergeCell ref="D485:D486"/>
    <mergeCell ref="A470:G470"/>
    <mergeCell ref="A474:G474"/>
    <mergeCell ref="A520:G520"/>
    <mergeCell ref="I513:I519"/>
    <mergeCell ref="A522:G522"/>
    <mergeCell ref="A501:A505"/>
    <mergeCell ref="B501:B505"/>
    <mergeCell ref="C501:C505"/>
    <mergeCell ref="D501:D505"/>
    <mergeCell ref="A513:A519"/>
    <mergeCell ref="B513:B519"/>
    <mergeCell ref="C513:C519"/>
    <mergeCell ref="D513:D519"/>
    <mergeCell ref="A508:G508"/>
    <mergeCell ref="A510:G510"/>
    <mergeCell ref="A512:G512"/>
    <mergeCell ref="I488:I491"/>
    <mergeCell ref="A500:G500"/>
    <mergeCell ref="I493:I499"/>
    <mergeCell ref="A506:G506"/>
    <mergeCell ref="A488:A491"/>
    <mergeCell ref="B488:B491"/>
    <mergeCell ref="C488:C491"/>
    <mergeCell ref="D488:D491"/>
    <mergeCell ref="A528:G528"/>
    <mergeCell ref="A530:G530"/>
    <mergeCell ref="A524:G524"/>
    <mergeCell ref="A526:G526"/>
    <mergeCell ref="A334:A338"/>
    <mergeCell ref="B334:B338"/>
    <mergeCell ref="C334:C338"/>
    <mergeCell ref="D334:D338"/>
    <mergeCell ref="A340:A341"/>
    <mergeCell ref="B340:B341"/>
    <mergeCell ref="C340:C341"/>
    <mergeCell ref="D340:D341"/>
    <mergeCell ref="A343:A357"/>
    <mergeCell ref="B343:B357"/>
    <mergeCell ref="C343:C357"/>
    <mergeCell ref="D343:D357"/>
    <mergeCell ref="A359:A385"/>
    <mergeCell ref="B359:B385"/>
    <mergeCell ref="A492:G492"/>
    <mergeCell ref="A476:G476"/>
    <mergeCell ref="A478:G478"/>
    <mergeCell ref="A480:G480"/>
    <mergeCell ref="A487:G487"/>
    <mergeCell ref="A468:G468"/>
    <mergeCell ref="A555:G555"/>
    <mergeCell ref="A544:G544"/>
    <mergeCell ref="A547:G547"/>
    <mergeCell ref="I545:I546"/>
    <mergeCell ref="A549:G549"/>
    <mergeCell ref="A534:G534"/>
    <mergeCell ref="A536:G536"/>
    <mergeCell ref="A540:G540"/>
    <mergeCell ref="I537:I539"/>
    <mergeCell ref="A542:G542"/>
    <mergeCell ref="A597:G597"/>
    <mergeCell ref="I595:I596"/>
    <mergeCell ref="A599:G599"/>
    <mergeCell ref="A601:G601"/>
    <mergeCell ref="A587:G587"/>
    <mergeCell ref="I585:I586"/>
    <mergeCell ref="A591:G591"/>
    <mergeCell ref="I588:I590"/>
    <mergeCell ref="A594:G594"/>
    <mergeCell ref="I592:I593"/>
    <mergeCell ref="A585:A586"/>
    <mergeCell ref="B585:B586"/>
    <mergeCell ref="C585:C586"/>
    <mergeCell ref="D585:D586"/>
    <mergeCell ref="A588:A590"/>
    <mergeCell ref="B588:B590"/>
    <mergeCell ref="C588:C590"/>
    <mergeCell ref="D588:D590"/>
    <mergeCell ref="A592:A593"/>
    <mergeCell ref="B592:B593"/>
    <mergeCell ref="A610:G610"/>
    <mergeCell ref="I604:I609"/>
    <mergeCell ref="A619:G619"/>
    <mergeCell ref="I611:I618"/>
    <mergeCell ref="A604:A609"/>
    <mergeCell ref="B604:B609"/>
    <mergeCell ref="C604:C609"/>
    <mergeCell ref="D604:D609"/>
    <mergeCell ref="A611:A618"/>
    <mergeCell ref="B611:B618"/>
    <mergeCell ref="C611:C618"/>
    <mergeCell ref="D611:D618"/>
    <mergeCell ref="I630:I631"/>
    <mergeCell ref="A637:G637"/>
    <mergeCell ref="I633:I636"/>
    <mergeCell ref="A630:A631"/>
    <mergeCell ref="B630:B631"/>
    <mergeCell ref="C630:C631"/>
    <mergeCell ref="D630:D631"/>
    <mergeCell ref="A633:A636"/>
    <mergeCell ref="B633:B636"/>
    <mergeCell ref="C633:C636"/>
    <mergeCell ref="D633:D636"/>
    <mergeCell ref="I638:I639"/>
    <mergeCell ref="A647:G647"/>
    <mergeCell ref="I645:I646"/>
    <mergeCell ref="A638:A639"/>
    <mergeCell ref="B638:B639"/>
    <mergeCell ref="C638:C639"/>
    <mergeCell ref="D638:D639"/>
    <mergeCell ref="A645:A646"/>
    <mergeCell ref="B645:B646"/>
    <mergeCell ref="C645:C646"/>
    <mergeCell ref="D645:D646"/>
    <mergeCell ref="A649:G649"/>
    <mergeCell ref="A537:A539"/>
    <mergeCell ref="B537:B539"/>
    <mergeCell ref="C537:C539"/>
    <mergeCell ref="D537:D539"/>
    <mergeCell ref="A545:A546"/>
    <mergeCell ref="B545:B546"/>
    <mergeCell ref="C545:C546"/>
    <mergeCell ref="D545:D546"/>
    <mergeCell ref="A560:A572"/>
    <mergeCell ref="B560:B572"/>
    <mergeCell ref="C560:C572"/>
    <mergeCell ref="D560:D572"/>
    <mergeCell ref="A579:G579"/>
    <mergeCell ref="A640:G640"/>
    <mergeCell ref="A642:G642"/>
    <mergeCell ref="A644:G644"/>
    <mergeCell ref="A627:G627"/>
    <mergeCell ref="A629:G629"/>
    <mergeCell ref="A632:G632"/>
    <mergeCell ref="A621:G621"/>
    <mergeCell ref="A623:G623"/>
    <mergeCell ref="A625:G625"/>
    <mergeCell ref="A603:G603"/>
    <mergeCell ref="D98:D100"/>
    <mergeCell ref="I98:I100"/>
    <mergeCell ref="I471:I473"/>
    <mergeCell ref="C592:C593"/>
    <mergeCell ref="D592:D593"/>
    <mergeCell ref="A595:A596"/>
    <mergeCell ref="B595:B596"/>
    <mergeCell ref="C595:C596"/>
    <mergeCell ref="D595:D596"/>
    <mergeCell ref="A575:G575"/>
    <mergeCell ref="A577:G577"/>
    <mergeCell ref="A581:G581"/>
    <mergeCell ref="A584:G584"/>
    <mergeCell ref="I582:I583"/>
    <mergeCell ref="A582:A583"/>
    <mergeCell ref="B582:B583"/>
    <mergeCell ref="C582:C583"/>
    <mergeCell ref="D582:D583"/>
    <mergeCell ref="A557:G557"/>
    <mergeCell ref="A559:G559"/>
    <mergeCell ref="A573:G573"/>
    <mergeCell ref="I560:I572"/>
    <mergeCell ref="A551:G551"/>
    <mergeCell ref="A553:G553"/>
  </mergeCells>
  <hyperlinks>
    <hyperlink ref="I8:I9" r:id="rId1" display="Enlace a Honducompras"/>
    <hyperlink ref="I11:I13" r:id="rId2" display="Enlace a Honducompras"/>
    <hyperlink ref="I15:I17" r:id="rId3" display="Enlace a Honducompras"/>
    <hyperlink ref="I19:I25" r:id="rId4" display="Enlace a Honducompras"/>
    <hyperlink ref="I27:I33" r:id="rId5" display="Enlace a Honducompras"/>
    <hyperlink ref="I35" r:id="rId6"/>
    <hyperlink ref="I37" r:id="rId7"/>
    <hyperlink ref="I40:I43" r:id="rId8" location="OLE_LINK3_x0009_1,15398,15712,0,,_x0013_ HYPERLINK &quot;http://www.honducom" display="Enlace a Honducompras"/>
    <hyperlink ref="I45:I46" r:id="rId9" display="Enlace a Honducompras"/>
    <hyperlink ref="I48" r:id="rId10"/>
    <hyperlink ref="I50" r:id="rId11"/>
    <hyperlink ref="I52" r:id="rId12"/>
    <hyperlink ref="I54" r:id="rId13"/>
    <hyperlink ref="I56:I57" r:id="rId14" display="Enlace a Honducompras"/>
    <hyperlink ref="I59" r:id="rId15"/>
    <hyperlink ref="I61:I64" r:id="rId16" display="Enlace a Honducompras"/>
    <hyperlink ref="I66:I70" r:id="rId17" display="Enlace a Honducompras"/>
    <hyperlink ref="I72" r:id="rId18"/>
    <hyperlink ref="I74:I78" r:id="rId19" display="Enlace a Honducompras"/>
    <hyperlink ref="I80" r:id="rId20"/>
    <hyperlink ref="I82:I83" r:id="rId21" display="Enlace a Honducompras"/>
    <hyperlink ref="I85" r:id="rId22"/>
    <hyperlink ref="I87:I91" r:id="rId23" display="Enlace a Honducompras"/>
    <hyperlink ref="I93:I96" r:id="rId24" display="Enlace a Honducompras"/>
    <hyperlink ref="I102" r:id="rId25"/>
    <hyperlink ref="I104:I107" r:id="rId26" display="Enlace a Honducompras"/>
    <hyperlink ref="I109:I132" r:id="rId27" display="Enlace a Honducompras"/>
    <hyperlink ref="I134:I135" r:id="rId28" display="Enlace a Honducompras"/>
    <hyperlink ref="I137" r:id="rId29"/>
    <hyperlink ref="I139" r:id="rId30"/>
    <hyperlink ref="I141" r:id="rId31"/>
    <hyperlink ref="I143" r:id="rId32"/>
    <hyperlink ref="I145" r:id="rId33"/>
    <hyperlink ref="I147" r:id="rId34"/>
    <hyperlink ref="I149" r:id="rId35"/>
    <hyperlink ref="I151:I152" r:id="rId36" display="Enlace a Honducompras"/>
    <hyperlink ref="I154:I160" r:id="rId37" display="Enlace a Honducompras"/>
    <hyperlink ref="I162:I165" r:id="rId38" display="Enlace a Honducompras"/>
    <hyperlink ref="I167:I168" r:id="rId39" display="Enlace a Honducompras"/>
    <hyperlink ref="I170" r:id="rId40"/>
    <hyperlink ref="I172:I177" r:id="rId41" display="Enlace a Honducompras"/>
    <hyperlink ref="I179" r:id="rId42"/>
    <hyperlink ref="I181" r:id="rId43"/>
    <hyperlink ref="I183" r:id="rId44"/>
    <hyperlink ref="I185" r:id="rId45"/>
    <hyperlink ref="I187" r:id="rId46"/>
    <hyperlink ref="I189" r:id="rId47"/>
    <hyperlink ref="I191" r:id="rId48"/>
    <hyperlink ref="I193:I198" r:id="rId49" display="Enlace a Honducompras"/>
    <hyperlink ref="I200" r:id="rId50"/>
    <hyperlink ref="I202" r:id="rId51"/>
    <hyperlink ref="I204" r:id="rId52"/>
    <hyperlink ref="I206" r:id="rId53"/>
    <hyperlink ref="I208:I222" r:id="rId54" display="Enlace a Honducompras"/>
    <hyperlink ref="I224" r:id="rId55"/>
    <hyperlink ref="I226:I228" r:id="rId56" display="Enlace a Honducompras"/>
    <hyperlink ref="I98:I100" r:id="rId57" display="Enlace a Honducompras"/>
    <hyperlink ref="I230:I275" r:id="rId58" display="Enlace a Honducompras"/>
    <hyperlink ref="I277:I283" r:id="rId59" display="Enlace a Honducompras"/>
    <hyperlink ref="I285:I295" r:id="rId60" display="Enlace a Honducompras"/>
    <hyperlink ref="I297" r:id="rId61"/>
    <hyperlink ref="I299" r:id="rId62"/>
    <hyperlink ref="I301:I313" r:id="rId63" display="Enlace a Honducompras"/>
    <hyperlink ref="I315" r:id="rId64"/>
    <hyperlink ref="I317" r:id="rId65"/>
    <hyperlink ref="I319:I322" r:id="rId66" display="Enlace a Honducompras"/>
    <hyperlink ref="I324" r:id="rId67"/>
    <hyperlink ref="I326" r:id="rId68"/>
    <hyperlink ref="I328" r:id="rId69"/>
    <hyperlink ref="I330" r:id="rId70"/>
    <hyperlink ref="I332" r:id="rId71"/>
    <hyperlink ref="I334:I338" r:id="rId72" display="Enlace a Honducompras"/>
    <hyperlink ref="I340:I341" r:id="rId73" display="Enlace a Honducompras"/>
    <hyperlink ref="I343:I357" r:id="rId74" display="Enlace a Honducompras"/>
    <hyperlink ref="I359:I385" r:id="rId75" display="Enlace a Honducompras"/>
    <hyperlink ref="I387:I389" r:id="rId76" display="Enlace a Honducompras"/>
    <hyperlink ref="I391" r:id="rId77"/>
    <hyperlink ref="I393" r:id="rId78"/>
    <hyperlink ref="I395:I396" r:id="rId79" display="Enlace a Honducompras"/>
    <hyperlink ref="I398:I405" r:id="rId80" display="Enlace a Honducompras"/>
    <hyperlink ref="I407:I409" r:id="rId81" display="Enlace a Honducompras"/>
    <hyperlink ref="I411" r:id="rId82"/>
    <hyperlink ref="I413:I415" r:id="rId83" display="Enlace a Honducompras"/>
    <hyperlink ref="I417:I420" r:id="rId84" display="Enlace a Honducompras"/>
    <hyperlink ref="I422:I433" r:id="rId85" display="Enlace a Honducompras"/>
    <hyperlink ref="I435" r:id="rId86"/>
    <hyperlink ref="I437:I440" r:id="rId87" display="Enlace a Honducompras"/>
    <hyperlink ref="I442" r:id="rId88"/>
    <hyperlink ref="I444" r:id="rId89"/>
    <hyperlink ref="I446" r:id="rId90"/>
    <hyperlink ref="I448:I451" r:id="rId91" display="Enlace a Honducompras"/>
    <hyperlink ref="I453" r:id="rId92"/>
    <hyperlink ref="I455" r:id="rId93"/>
    <hyperlink ref="I457" r:id="rId94"/>
    <hyperlink ref="I459" r:id="rId95"/>
    <hyperlink ref="I461" r:id="rId96"/>
    <hyperlink ref="I463" r:id="rId97"/>
    <hyperlink ref="I465" r:id="rId98"/>
    <hyperlink ref="I467" r:id="rId99"/>
    <hyperlink ref="I471:I472" r:id="rId100" display="Enlace a Honducompras"/>
    <hyperlink ref="I475" r:id="rId101"/>
    <hyperlink ref="I477" r:id="rId102"/>
    <hyperlink ref="I479" r:id="rId103"/>
    <hyperlink ref="I481:I483" r:id="rId104" display="Enlace a Honducompras"/>
    <hyperlink ref="I485:I486" r:id="rId105" display="Enlace a Honducompras"/>
    <hyperlink ref="I488:I491" r:id="rId106" display="Enlace a Honducompras"/>
    <hyperlink ref="I493:I499" r:id="rId107" display="Enlace a Honducompras"/>
    <hyperlink ref="I501:I505" r:id="rId108" display="Enlace a Honducompras"/>
    <hyperlink ref="I507" r:id="rId109"/>
    <hyperlink ref="I509" r:id="rId110"/>
    <hyperlink ref="I511" r:id="rId111"/>
    <hyperlink ref="I513:I519" r:id="rId112" display="Enlace a Honducompras"/>
    <hyperlink ref="I521" r:id="rId113"/>
    <hyperlink ref="I523" r:id="rId114"/>
    <hyperlink ref="I525" r:id="rId115"/>
    <hyperlink ref="I527" r:id="rId116"/>
    <hyperlink ref="I529" r:id="rId117"/>
    <hyperlink ref="I531" r:id="rId118"/>
    <hyperlink ref="I533" r:id="rId119"/>
    <hyperlink ref="I535" r:id="rId120"/>
    <hyperlink ref="I537:I539" r:id="rId121" display="Enlace a Honducompras"/>
    <hyperlink ref="I541" r:id="rId122"/>
    <hyperlink ref="I543" r:id="rId123"/>
    <hyperlink ref="I545:I546" r:id="rId124" display="Enlace a Honducompras"/>
    <hyperlink ref="I548" r:id="rId125"/>
    <hyperlink ref="I550" r:id="rId126"/>
    <hyperlink ref="I552" r:id="rId127"/>
    <hyperlink ref="I554" r:id="rId128"/>
    <hyperlink ref="I556" r:id="rId129"/>
    <hyperlink ref="I558" r:id="rId130"/>
    <hyperlink ref="I560:I572" r:id="rId131" display="Enlace a Honducompras"/>
    <hyperlink ref="I574" r:id="rId132"/>
    <hyperlink ref="I576" r:id="rId133"/>
    <hyperlink ref="I578" r:id="rId134"/>
    <hyperlink ref="I580" r:id="rId135"/>
    <hyperlink ref="I582:I583" r:id="rId136" display="Enlace a Honducompras"/>
    <hyperlink ref="I585:I586" r:id="rId137" display="Enlace a Honducompras"/>
    <hyperlink ref="I588:I590" r:id="rId138" display="Enlace a Honducompras"/>
    <hyperlink ref="I592:I593" r:id="rId139" display="Enlace a Honducompras"/>
    <hyperlink ref="I595:I596" r:id="rId140" display="Enlace a Honducompras"/>
    <hyperlink ref="I598" r:id="rId141"/>
    <hyperlink ref="I600" r:id="rId142"/>
    <hyperlink ref="I602" r:id="rId143"/>
    <hyperlink ref="I604:I609" r:id="rId144" display="Enlace a Honducompras"/>
    <hyperlink ref="I611:I618" r:id="rId145" display="Enlace a Honducompras"/>
    <hyperlink ref="I620" r:id="rId146"/>
    <hyperlink ref="I622" r:id="rId147"/>
    <hyperlink ref="I624" r:id="rId148"/>
    <hyperlink ref="I626" r:id="rId149"/>
    <hyperlink ref="I628" r:id="rId150"/>
    <hyperlink ref="I630:I631" r:id="rId151" display="Enlace a Honducompras"/>
    <hyperlink ref="I633:I636" r:id="rId152" display="Enlace a Honducompras"/>
    <hyperlink ref="I638:I639" r:id="rId153" display="Enlace a Honducompras"/>
    <hyperlink ref="I641" r:id="rId154"/>
    <hyperlink ref="I643" r:id="rId155"/>
    <hyperlink ref="I645:I646" r:id="rId156" display="Enlace a Honducompras"/>
    <hyperlink ref="I648" r:id="rId157"/>
  </hyperlinks>
  <pageMargins left="0.7" right="0.7" top="0.75" bottom="0.75" header="0.3" footer="0.3"/>
  <pageSetup paperSize="9" orientation="portrait" r:id="rId158"/>
  <ignoredErrors>
    <ignoredError sqref="H50:H52 H49 H47 H44 H39 H36 H34 H26 H18 H14 H10 H84 H81 H79 H103 H108 H133 H136 H138:H139 H142 H144 H146" formula="1"/>
  </ignoredErrors>
  <drawing r:id="rId1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Florencia Mendez</dc:creator>
  <cp:lastModifiedBy>bevo2574</cp:lastModifiedBy>
  <dcterms:created xsi:type="dcterms:W3CDTF">2015-08-06T19:38:19Z</dcterms:created>
  <dcterms:modified xsi:type="dcterms:W3CDTF">2015-09-10T02:44:44Z</dcterms:modified>
</cp:coreProperties>
</file>