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vo\Documents\"/>
    </mc:Choice>
  </mc:AlternateContent>
  <bookViews>
    <workbookView xWindow="0" yWindow="0" windowWidth="20490" windowHeight="7755"/>
  </bookViews>
  <sheets>
    <sheet name="Hoja1" sheetId="1" r:id="rId1"/>
    <sheet name="Hoja2" sheetId="2" r:id="rId2"/>
    <sheet name="Hoja3" sheetId="3" r:id="rId3"/>
  </sheets>
  <definedNames>
    <definedName name="_xlnm._FilterDatabase" localSheetId="0" hidden="1">Hoja1!$A$1:$I$7</definedName>
  </definedNames>
  <calcPr calcId="152511"/>
</workbook>
</file>

<file path=xl/calcChain.xml><?xml version="1.0" encoding="utf-8"?>
<calcChain xmlns="http://schemas.openxmlformats.org/spreadsheetml/2006/main">
  <c r="H298" i="1" l="1"/>
  <c r="H299" i="1" s="1"/>
  <c r="H243" i="1"/>
  <c r="H244" i="1" s="1"/>
  <c r="H241" i="1"/>
  <c r="H245" i="1"/>
  <c r="H246" i="1" s="1"/>
  <c r="H247" i="1"/>
  <c r="H248" i="1" s="1"/>
  <c r="H249" i="1"/>
  <c r="H250" i="1" s="1"/>
  <c r="H251" i="1"/>
  <c r="H252" i="1" s="1"/>
  <c r="H253" i="1"/>
  <c r="H254" i="1"/>
  <c r="H255" i="1"/>
  <c r="H257" i="1"/>
  <c r="H258" i="1" s="1"/>
  <c r="H259" i="1"/>
  <c r="H260" i="1"/>
  <c r="H262" i="1"/>
  <c r="H263" i="1"/>
  <c r="H264" i="1"/>
  <c r="H265" i="1"/>
  <c r="H267" i="1"/>
  <c r="H268" i="1" s="1"/>
  <c r="H269" i="1"/>
  <c r="H270" i="1"/>
  <c r="H271" i="1"/>
  <c r="H272" i="1"/>
  <c r="H273" i="1"/>
  <c r="H274" i="1"/>
  <c r="H275" i="1"/>
  <c r="H276" i="1"/>
  <c r="H277" i="1"/>
  <c r="H279" i="1"/>
  <c r="H280" i="1"/>
  <c r="H281" i="1"/>
  <c r="H282" i="1"/>
  <c r="H283" i="1"/>
  <c r="H285" i="1"/>
  <c r="H286" i="1" s="1"/>
  <c r="H287" i="1"/>
  <c r="H288" i="1"/>
  <c r="H289" i="1"/>
  <c r="H294" i="1"/>
  <c r="H290" i="1"/>
  <c r="H291" i="1"/>
  <c r="H292" i="1"/>
  <c r="H293" i="1"/>
  <c r="H296" i="1"/>
  <c r="H297" i="1" s="1"/>
  <c r="H300" i="1"/>
  <c r="H301" i="1"/>
  <c r="H302" i="1"/>
  <c r="H304" i="1"/>
  <c r="H305" i="1"/>
  <c r="H306" i="1"/>
  <c r="H307" i="1"/>
  <c r="H309" i="1"/>
  <c r="H310" i="1"/>
  <c r="H311" i="1"/>
  <c r="H312" i="1"/>
  <c r="H314" i="1"/>
  <c r="H315" i="1" s="1"/>
  <c r="H316" i="1"/>
  <c r="H317" i="1" s="1"/>
  <c r="H240" i="1"/>
  <c r="H313" i="1" l="1"/>
  <c r="H308" i="1"/>
  <c r="H303" i="1"/>
  <c r="H295" i="1"/>
  <c r="H284" i="1"/>
  <c r="H242" i="1"/>
  <c r="H278" i="1"/>
  <c r="H266" i="1"/>
  <c r="H261" i="1"/>
  <c r="H256" i="1"/>
  <c r="H189" i="1"/>
  <c r="H190" i="1" s="1"/>
  <c r="H191" i="1"/>
  <c r="H192" i="1" s="1"/>
  <c r="H193" i="1"/>
  <c r="H194" i="1" s="1"/>
  <c r="H195" i="1"/>
  <c r="H196" i="1" s="1"/>
  <c r="H197" i="1"/>
  <c r="H198" i="1" s="1"/>
  <c r="H199" i="1"/>
  <c r="H200" i="1" s="1"/>
  <c r="H201" i="1"/>
  <c r="H203" i="1"/>
  <c r="H204" i="1" s="1"/>
  <c r="H205" i="1"/>
  <c r="H206" i="1" s="1"/>
  <c r="H207" i="1"/>
  <c r="H208" i="1"/>
  <c r="H210" i="1"/>
  <c r="H211" i="1" s="1"/>
  <c r="H212" i="1"/>
  <c r="H213" i="1" s="1"/>
  <c r="H214" i="1"/>
  <c r="H215" i="1" s="1"/>
  <c r="H216" i="1"/>
  <c r="H217" i="1" s="1"/>
  <c r="H218" i="1"/>
  <c r="H219" i="1" s="1"/>
  <c r="H220" i="1"/>
  <c r="H221" i="1"/>
  <c r="H222" i="1"/>
  <c r="H223" i="1"/>
  <c r="H224" i="1"/>
  <c r="H225" i="1"/>
  <c r="H226" i="1"/>
  <c r="H228" i="1"/>
  <c r="H229" i="1"/>
  <c r="H230" i="1"/>
  <c r="H232" i="1"/>
  <c r="H233" i="1"/>
  <c r="H234" i="1"/>
  <c r="H236" i="1"/>
  <c r="H237" i="1" s="1"/>
  <c r="H238" i="1"/>
  <c r="H239" i="1" s="1"/>
  <c r="H187" i="1"/>
  <c r="H188" i="1" s="1"/>
  <c r="H235" i="1" l="1"/>
  <c r="H231" i="1"/>
  <c r="H209" i="1"/>
  <c r="H227" i="1"/>
  <c r="H167" i="1"/>
  <c r="H168" i="1"/>
  <c r="H169" i="1"/>
  <c r="H171" i="1"/>
  <c r="H172" i="1" s="1"/>
  <c r="H173" i="1"/>
  <c r="H174" i="1" s="1"/>
  <c r="H175" i="1"/>
  <c r="H176" i="1" s="1"/>
  <c r="H177" i="1"/>
  <c r="H178" i="1" s="1"/>
  <c r="H179" i="1"/>
  <c r="H180" i="1" s="1"/>
  <c r="H181" i="1"/>
  <c r="H182" i="1" s="1"/>
  <c r="H183" i="1"/>
  <c r="H184" i="1" s="1"/>
  <c r="H185" i="1"/>
  <c r="H186" i="1" s="1"/>
  <c r="H166" i="1"/>
  <c r="H170" i="1" l="1"/>
  <c r="H111" i="1"/>
  <c r="H113" i="1"/>
  <c r="H114" i="1"/>
  <c r="H116" i="1"/>
  <c r="H117" i="1"/>
  <c r="H118" i="1"/>
  <c r="H120" i="1"/>
  <c r="H121" i="1"/>
  <c r="H122" i="1"/>
  <c r="H123" i="1"/>
  <c r="H124" i="1"/>
  <c r="H125" i="1"/>
  <c r="H126" i="1"/>
  <c r="H127" i="1"/>
  <c r="H128" i="1"/>
  <c r="H129" i="1"/>
  <c r="H130" i="1"/>
  <c r="H131" i="1"/>
  <c r="H133" i="1"/>
  <c r="H134" i="1"/>
  <c r="H135" i="1"/>
  <c r="H136" i="1"/>
  <c r="H138" i="1"/>
  <c r="H139" i="1"/>
  <c r="H140" i="1"/>
  <c r="H141" i="1"/>
  <c r="H142" i="1"/>
  <c r="H143" i="1"/>
  <c r="H144" i="1"/>
  <c r="H145" i="1"/>
  <c r="H146" i="1"/>
  <c r="H148" i="1"/>
  <c r="H149" i="1" s="1"/>
  <c r="H150" i="1"/>
  <c r="H151" i="1" s="1"/>
  <c r="H152" i="1"/>
  <c r="H153" i="1" s="1"/>
  <c r="H154" i="1"/>
  <c r="H155" i="1"/>
  <c r="H157" i="1"/>
  <c r="H158" i="1" s="1"/>
  <c r="H159" i="1"/>
  <c r="H160" i="1"/>
  <c r="H162" i="1"/>
  <c r="H163" i="1" s="1"/>
  <c r="H164" i="1"/>
  <c r="H165" i="1" s="1"/>
  <c r="H110" i="1"/>
  <c r="H108" i="1"/>
  <c r="H109" i="1" s="1"/>
  <c r="H161" i="1" l="1"/>
  <c r="H156" i="1"/>
  <c r="H147" i="1"/>
  <c r="H137" i="1"/>
  <c r="H132" i="1"/>
  <c r="H119" i="1"/>
  <c r="H112" i="1"/>
  <c r="H115" i="1"/>
  <c r="H94" i="1"/>
  <c r="H83" i="1"/>
  <c r="H30" i="1"/>
  <c r="H17" i="1"/>
  <c r="H18" i="1"/>
  <c r="H24" i="1"/>
  <c r="H16" i="1"/>
  <c r="H15" i="1"/>
  <c r="H19" i="1"/>
  <c r="H20" i="1"/>
  <c r="H22" i="1"/>
  <c r="H14" i="1"/>
  <c r="H21" i="1"/>
  <c r="H12" i="1"/>
  <c r="H10" i="1"/>
  <c r="H8" i="1"/>
  <c r="H106" i="1"/>
  <c r="H104" i="1"/>
  <c r="H102" i="1"/>
  <c r="H100" i="1"/>
  <c r="H98" i="1"/>
  <c r="H96" i="1"/>
  <c r="H92" i="1"/>
  <c r="H90" i="1"/>
  <c r="H89" i="1"/>
  <c r="H87" i="1"/>
  <c r="H85" i="1"/>
  <c r="H81" i="1"/>
  <c r="H80" i="1"/>
  <c r="H78" i="1"/>
  <c r="H71" i="1"/>
  <c r="H75" i="1"/>
  <c r="H73" i="1"/>
  <c r="H74" i="1"/>
  <c r="H76" i="1"/>
  <c r="H72" i="1"/>
  <c r="H67" i="1"/>
  <c r="H69" i="1"/>
  <c r="H66" i="1"/>
  <c r="H68" i="1"/>
  <c r="H64" i="1"/>
  <c r="H62" i="1"/>
  <c r="H60" i="1"/>
  <c r="H57" i="1"/>
  <c r="H54" i="1"/>
  <c r="H55" i="1"/>
  <c r="H56" i="1"/>
  <c r="H58" i="1"/>
  <c r="H53" i="1"/>
  <c r="H48" i="1"/>
  <c r="H44" i="1"/>
  <c r="H49" i="1"/>
  <c r="H45" i="1"/>
  <c r="H51" i="1"/>
  <c r="H46" i="1"/>
  <c r="H47" i="1"/>
  <c r="H50" i="1"/>
  <c r="H40" i="1"/>
  <c r="H37" i="1"/>
  <c r="H39" i="1"/>
  <c r="H36" i="1"/>
  <c r="H38" i="1"/>
  <c r="H41" i="1"/>
  <c r="H42" i="1"/>
  <c r="H34" i="1"/>
  <c r="H32" i="1"/>
  <c r="H28" i="1"/>
  <c r="H26" i="1"/>
  <c r="H70" i="1" l="1"/>
  <c r="H52" i="1"/>
  <c r="H82" i="1"/>
  <c r="H91" i="1"/>
  <c r="H107" i="1"/>
  <c r="H103" i="1"/>
  <c r="H99" i="1"/>
  <c r="H97" i="1"/>
  <c r="H93" i="1"/>
  <c r="H88" i="1"/>
  <c r="H86" i="1"/>
  <c r="H79" i="1"/>
  <c r="H77" i="1"/>
  <c r="H65" i="1"/>
  <c r="H63" i="1"/>
  <c r="H61" i="1"/>
  <c r="H59" i="1"/>
  <c r="H43" i="1"/>
  <c r="H29" i="1"/>
  <c r="H11" i="1"/>
  <c r="H13" i="1"/>
  <c r="H23" i="1"/>
  <c r="H25" i="1"/>
  <c r="H27" i="1"/>
  <c r="H31" i="1"/>
  <c r="H33" i="1"/>
  <c r="H35" i="1"/>
  <c r="H84" i="1"/>
  <c r="H95" i="1"/>
  <c r="H101" i="1"/>
  <c r="H105" i="1"/>
  <c r="H9" i="1"/>
</calcChain>
</file>

<file path=xl/sharedStrings.xml><?xml version="1.0" encoding="utf-8"?>
<sst xmlns="http://schemas.openxmlformats.org/spreadsheetml/2006/main" count="618" uniqueCount="298">
  <si>
    <t>UNIVERSIDAD NACIONAL AUTONOMA DE HONDURAS</t>
  </si>
  <si>
    <t>Orden de Compra</t>
  </si>
  <si>
    <t>Fecha de Aprovacion</t>
  </si>
  <si>
    <t>Unidad Ejecutora</t>
  </si>
  <si>
    <t>Proveedor</t>
  </si>
  <si>
    <t>Descripcion</t>
  </si>
  <si>
    <t>Cantidad Comprada</t>
  </si>
  <si>
    <t>Valor Unitario</t>
  </si>
  <si>
    <t>Valor Total</t>
  </si>
  <si>
    <t>Enlace a Honducompras</t>
  </si>
  <si>
    <t>SECRETARIA GENERAL</t>
  </si>
  <si>
    <t>FACULTAD DE CIENCIAS</t>
  </si>
  <si>
    <t xml:space="preserve"> AEROTOUR, S.A. DE C.V.  .   </t>
  </si>
  <si>
    <t>VICERRECTORIA ACADEMICA</t>
  </si>
  <si>
    <t>FACULTAD DE CIENCIAS ECONOMICAS</t>
  </si>
  <si>
    <t>JUNTA DE DIRECCION UNIVERSITARIA</t>
  </si>
  <si>
    <t>FACULTAD DE ODONTOLOGIA</t>
  </si>
  <si>
    <t xml:space="preserve">AEROTOUR SA DE CV   </t>
  </si>
  <si>
    <t xml:space="preserve">DISPROA, S. DE R.L. DE C.V.                                                                               </t>
  </si>
  <si>
    <t>FACULTAD DE CIENCIAS SOCIALES</t>
  </si>
  <si>
    <t>FACULTAD DE QUIMICA Y FARMACIA</t>
  </si>
  <si>
    <t>DIRECCION CURNO</t>
  </si>
  <si>
    <t xml:space="preserve"> AEROTOUR, S.A. DE C.V. ,   </t>
  </si>
  <si>
    <t>DIRECCION CURLA</t>
  </si>
  <si>
    <t>ORDENES DE COMPRA DEL MES DE OCTUBRE DE 2015</t>
  </si>
  <si>
    <t xml:space="preserve">COMPRA DE BOLETO AEREO A LA CIUDAD DE BUENOS AIRES ARGENTINA A FAVOR DE MARCOS ENRIQUE ZUNIGA CON EL PORPOSITO QUE PARTICIPE COMO PONENTE EN EL III CONGRESO INTERNACIONAL: "UNIVERSIDAD, SOCIEDAD Y FUTURO. HACIA UNA NUEVA REFORMA UNIVERSITARIA EN AMÉRICA LATINA" CON EL TRABAJO TITULADO: "SIVRA: LA HERRAMIENTA QUE INTEGRA LA GESTIÓN DE LA VICERRECTORÍA ACADÉMICA DE LA UNAH" Y EN LA VII REUNIÓN INTERNACIONAL ANUAL DE LA RED-DEES.
ITINERARIO DE VUELO 
SALIDA DE TEGUCIGALPA 11 DE OCTUBRE DE 2015 VUELO POR LA MAÑANA 
REGRESO DE BUENOS AIRES 17 DE OCTUBRE DE 2015 VUELO POR LA MAÑANA </t>
  </si>
  <si>
    <t xml:space="preserve">SOLICITUD DE COMPRA DE BOLETO AEREO IDA Y VUELTA DE JOCOPO FRITZ CON PASAPORTE N° YA0574274 CON UN INTINERARIO DE VIAJE: MEXICO D.F/TEGUCIGALPA/MEXICO D.F. EL DIA DOMINGO 11 DE OCTUBRE A LAS 2:00 P.M. REGRESANDO EL  DIA  SABADO  24 DE OCTUBRE 2015 A LAS 10:00 A.M    </t>
  </si>
  <si>
    <t>FACULTAD DE CIENCIAS ESPACIALES</t>
  </si>
  <si>
    <t xml:space="preserve">PASAJE DESDE LA CIUDAD DE (PANAMA /TEGUCIGALPA /PANAMA) A FAVOR DE AZAEL SALDAÑA PATIÑO CON N. DE PASAPORTE: 1832661
LLEGANDO EL 11 DE OCTUBRE DE 2015.
(POR LA TARDE)
REGRESANDO EL 16 DE OCTUBRE DE 2015.
(POR LA TARDE)
CONTACTO: 
Graciela Medina (esposa): Cel. +507 6874486
Email: graciela_medina27@hotmail.com   </t>
  </si>
  <si>
    <t>DIRECCION DE ESTUDIOS DE POSTGRADOS</t>
  </si>
  <si>
    <t xml:space="preserve">PASAJE DE VIAJE DESDE LA CIUDAD DE (TEGUCIGALPA, MANAGUA, NICARAGUA /TEGUCIGALPA) A FAVOR DE LETICIA SALOMON CON N. DE PASAPORTE:E718272 Y KARLA MARIA FLORES JUANEZ CON N. DE PASAPORTE:E274663
SALIENDO EL 11 DE OCTUBRE DE 2015
(POR LA MAÑANA)
REGRESANDO EL 15 DE OCTUBRE DE 2015
(POR LA MAÑANA)
CONTACTO DE LIC. SALOMON:
MARCO ANTONIO SALOMON
TEL. 3190-5980, 2239-6103
EMAIL: WELBYSALOMONZ@HOTMAIL.COM
CONTACTO DE LIC. KARLA FLORES:
WILLIANS DARIO NUÑEZ PEREIRA(ESPOSO)
CEL. 9990-1251
EMAIL: WDARIO2002@YAHOO.COM 
JHONNY FLORES JUANEZ (HERMANO)
CEL. 9573-6107
EMAIL: JHONNYVF@YAHOO.COM
  </t>
  </si>
  <si>
    <t xml:space="preserve">BOLETO RUTA: TEGUCIGALPA - QUITO, ECUADOR-SAN PEDRO SULA, SALIENDO EL DOMINGO 18/10/15 AM REGRESANDO EL SÁBADO 24/10/15 PM, A NOMBRE DE LA LIC. MELBA BALTODANO MOLINA, DIRECTORA DE LA JUNTA DE DIRECCIÓN UNIVERSITARIA.    </t>
  </si>
  <si>
    <t xml:space="preserve">BOLETO RUTA: TEGUCIGALPA - QUITO, ECUADOR-TEGUCIGALPA, SALIENDO EL DOMINGO 18/10/15 AM REGRESANDO EL SÁBADO 24/10/15 PM, A NOMBRE DE LIC. ALEYDA LIZETT ROMERO, DIRECTORA PRESIDENTA DE LA JUNTA DE DIRECCIÓN UNIVERSITARIA.    </t>
  </si>
  <si>
    <t xml:space="preserve">PASAJE DE VIAJE DESDE LA CIUDAD DE (TEGUCIGALPA / PUERTO VALLARTA, JALISCO, MEXICO / TEGUCIGALPA) A FAVOR DE SANDRA MAELY MOLINA NIETO CON N. DE PASAPORTE: E030494
SALIENDO EL 15 DE OCTUBRE DE 2015
(PRIMER VUELO)
REGRESANDO EL 19 DE OCTUBRE DE 2015
(POR LA MAÑANA)
CONTACTO:
ELIAS ROBERTO ORTEGA
CEL. 3319-1248
EMAIL: ELIAS_ RELAJO28@HOTMAIL.COM
FAMILIAR:
GLORIA MOLINA NIETO (HERMANA)
CEL.9638-0202
EMAIL. GMOLINANIETO@GMAIL.COM </t>
  </si>
  <si>
    <t xml:space="preserve">SOLICITUD DE COMPRA DE BOLETO AÉREO A FAVOR DEL DR. MARTÍN GERARDO MARTÍNEZ RANGEL , DE NACIONALIDAD MEXICANA   CON NÚMERO DE PASAPORTE G17651283 , QUIEN VIAJA DE MÉXICO A HONDURAS, SALIENDO DE LA CIUDAD CUERNAVACA, MORELOS, MÉXICO  EL DÍA JUEVES 29 DE OCTUBRE POR LA MAÑANA HACIA LA CIUDAD DE TEGUCIGALPA, HONDURAS  Y PARTE DE LA CIUDAD DE   TEGUCIGALPA, HONDURAS  HACIA LA CIUDAD CUERNAVACA, MERELOS, MÉXICO   EL DIA DOMINGO 01 DE NOVIEMBRE   DE 2015 POR LA MAÑANA   </t>
  </si>
  <si>
    <t xml:space="preserve">SOLICITUD DE COMPRA DE BOLETO AÉREO A FAVOR DEL DR. MARTÍN GERARDO MARTÍNEZ RANGEL , DE NACIONALIDAD MEXICANA   CON NÚMERO DE PASAPORTE G17651283 , QUIEN VIAJA DE MÉXICO A HONDURAS , SALIENDO DE LA CIUDAD CUERNAVACA, MORELOS, MÉXICO  EL DÍA JUEVES 15 DE OCTUBRE POR LA MAÑANA HACIA LA CIUDAD DE TEGUCIGALPA, HONDURAS  Y PARTE DE LA CIUDAD DE   TEGUCIGALPA, HONDURAS  HACIA LA CIUDAD CUERNAVACA, MERELOS, MÉXICO   EL DIA DOMINGO 18 DE OCTUBRE  DE 2015 POR LA MAÑANA.  </t>
  </si>
  <si>
    <t xml:space="preserve">PASAJE INTERNACIONAL - TEGUCIGALPA -CIUDAD DE SANTIAGO DE CHILE - TEGUCIGALPA A FAVOR DE BERNY  MAJELLE TOVAR PEÑA DE LEÓN GÓMEZ  CON NUMERO DE PASAPORTE E428367, SALIENDO DE TEGUCIGALPA EL DÍA  18 DE OCTUBRE 2015 POR LA MAÑANA  Y REGRESANDO  EL DÍA 24 DE OCTUBRE POR LA TARDE.
   </t>
  </si>
  <si>
    <t xml:space="preserve">PASAJE INTERNACIONAL - TEGUCIGALPA -CIUDAD DE SANTIAGO DE CHILE-TEGUCIGALPA,  A FAVOR DE MARÍA VICTORIA  ZELAYA, CON NUMERO DE PASAPORTE C720093, SALIENDO DE TEGUCIGALPA EL DÍA  18 DE OCTUBRE 2015 POR LA MAÑANA  Y REGRESANDO  EL DÍA 24 DE OCTUBRE POR LA TARDE.   </t>
  </si>
  <si>
    <t xml:space="preserve">SOLICITUD DE COMPRA DE PASAJE AEREO A FAVOR DE DRA. RUTILIA DEL SOCORRO CALDERÓN A LA CIUDAD DE QUITO, ECUADOR CON EL PROPÓSITO QUE PARTICIPE EN EL CONGRESO DE LAS AMÉRICAS SOBRE EDUCACIÓN INTERNACIONAL (CAEI).
ITINERARIO DE VUELO
SALIDA DE TEGUCIGALPA 18 DE OCTUBRE DE 2015 A LA CIUDAD DE QUITO ECUADOR VUELO POR LA MAÑANA.
REGRESO DE LA CIUDAD DE QUITO 23 DE OCTUBRE DE 2015 A TEGUCIGALPA PRIMER VUELO POR LA MAÑANA.  </t>
  </si>
  <si>
    <t xml:space="preserve">BOLETO AEREO RUTA: SAN PEDRO SULA-TGUCIGALPA- SAN PEDRO SULA, SALIENDO EL DOMNGO 4/10/15 EN EL ULTIMO VUELO DE LA TARDE, REGRESANDO EL MARTES 6/10/15  EN EL VUELO DE LAS 4:30 P.M. A NOMBRE DE LA LIC. MELBA BALTODANO MOLINA, DIRECTORA DE LA JUNTA DE DIRECCIÓN UNIVERSITARIA </t>
  </si>
  <si>
    <t xml:space="preserve">SE SOLICITA LA COMPRA DE UN BOLETO AEREO A FAVOR DEL MASTER MANUEL DE JESUS RODRIGUEZ MARADIAGA QUIEN VIAJARA A LA CIUDAD DE GUATEMALA PARA ASISTIR A LA PRIMERA ESCUELA DE MODELACION MATEMATICA CON ÉNFASIS EN RECURSOS HÍDRICOS Y CAMBIO CLIMATICO.
CON ITINERARIO:
TEGUCIGALPA- CIUDAD DE GUATEMALA, GUATEMALA- TEGUCIGALPA,  SALIENDO DE LA CIUDAD DE TEGUCIGALPA EL DOMINGO 04 DE OCTUBRE Y REGRESANDO A TEGUCIGALPA  EL SABADO 10 DE OCTUBRE DE 2015.  </t>
  </si>
  <si>
    <t xml:space="preserve">1 BOLETO DE PASAJE AEREO A NOMBRE DE JEAN O'DELL RIVERA BERNARD, DE LA CIUDAD DE LA CEIBA A TEGUCIGALPA Y VICEVERSA, VIAJANDO HACIA TEGUCIGALPA EL JUEVES 01 DE OCTUBRE POR LA MAÑANA Y REGRESANDO EL DIA VIERNES 02 DE OCTUBRE POR LA MAÑANA.  IDENTIDAD NUMERO 0801-1957-03558. </t>
  </si>
  <si>
    <t xml:space="preserve">SOLICITUD DE COMPRA DE BOLETO AÉREO A FAVOR DEL DR. MARTÍN GERARDO MARTÍNEZ RANGEL , DE NACIONALIDAD MEXICANA   CON NÚMERO DE PASAPORTE G17651283 , QUIEN VIAJA DE MÉXICO A HONDURAS, SALIENDO DE LA CIUDAD CUERNAVACA, MORELOS, MÉXICO  EL DÍA JUEVES 01 DE OCTUBRE POR LA MAÑANA HACIA LA CIUDAD DE TEGUCIGALPA, HONDURAS  Y PARTE DE LA CIUDAD DE   TEGUCIGALPA, HONDURAS  HACIA LA CIUDAD CUERNAVACA, MERELOS, MÉXICO   EL DIA DOMINGO 04 DE OCTUBRE  DE 2015 POR LA MAÑANA.  </t>
  </si>
  <si>
    <t xml:space="preserve">SOLICITUD DE COMPRA DE BOLETO AERERO IDA Y VUELTA DE JOSE SEGUINOT BARBAOSA CON PASAPORTE N° 216713158 CON UN INTINERARIO DE VIAJE: SAN JUAN PUERTO RICO/TEGUCIGALPA/SAN JUAN PUERTO RICO EL DIA  JUEVES 01 DE OCTUBRE  A LAS 10:00 A.M REGRESANDO EL DIA SABADO 03 DE OCTUBRE  A LAS 11:00 A.M </t>
  </si>
  <si>
    <t xml:space="preserve">AZ COMERCIAL, S. DE R.L.                                                                                                                                                                                                                                </t>
  </si>
  <si>
    <t xml:space="preserve">ACOSA                                                                                                                                                                                                                                </t>
  </si>
  <si>
    <t xml:space="preserve">LABHOSPY                                                                                                                                                                                                                                 </t>
  </si>
  <si>
    <t xml:space="preserve">LABHOSPY                                                                                                                                                                                                                                </t>
  </si>
  <si>
    <t xml:space="preserve">INPROVA                                                                                                                                                                                                                                </t>
  </si>
  <si>
    <t>DIRECCION CUROC</t>
  </si>
  <si>
    <t xml:space="preserve">QUÍMICAS MAC-DEL DE HONDURAS                                                                                                                                                                                                                                </t>
  </si>
  <si>
    <t xml:space="preserve">PRODUCTOS DE DIAGNOSTICO Y LABORATORIO, S. DE R.L. (PRODYLAB)                                                                                                                                                                                </t>
  </si>
  <si>
    <t>CONSEJO UNIVERSITARIO</t>
  </si>
  <si>
    <t>ITES TELA</t>
  </si>
  <si>
    <t xml:space="preserve">UNIVERSO, S. DE R.L.                                                                                                                  </t>
  </si>
  <si>
    <t xml:space="preserve">LARACH &amp; CIA                                                                                                     </t>
  </si>
  <si>
    <t xml:space="preserve">ESTEROSCOPIO BINOCULAR, SISTEMA ÓPTICO GREENOUGH, AUMENTO 6.9: 1 RELACIÓN DE ZOOM, OCULARES WIDEFIELD 10X / 22MM (INTERCAMBIABLE), CORRECCIÓN DE DIOPTRÍAS + / - 5 DIOPTRÍAS, VIENDO EL CUERPO BINOCULAR O TRINOCULAR, 45º, 360º GIRATORIO, IPD 54-74MM, DISTANCIA DE TRABAJO 100 MM, RANGO DE AMPLIACIÓN 8X A 45X CONTINUA, OBJETO DIÁMETRO CAMPO 6,6 A 28,5 MM, GUARDIAS DE LOS OJOS CAUCHO, RETRÁCTIL, CONTROL DE ILUMINACIÓN INCIDENTES (12V20W) Y DE TRANSMISIÓN (12V10W) SOPORTE DUAL LUZ, ELECTRÓNICA UNIVERSAL 100V - 240V, 50 / 60HZ FUENTE DE ALIMENTACIÓN INTEGRADA CON ESTABILIZADOR DE FLUJO DE VOLTAJE. GARANTIA MINIMA DE SEIS MESES    </t>
  </si>
  <si>
    <t xml:space="preserve">ANALITICA HONDUREÑA, S. DE R.L.                                                                                                                                                                 </t>
  </si>
  <si>
    <t xml:space="preserve">CORTADORA DE CESPED CON LLANTA DELANTERA DE 8" LLANTAS TRASERAS DE 12", MOTOR DE 190 CC, DE 6.75 HP, PALANCA DE PARO AUTOMATICA, ELEVADORES DE 9 POSICIONES,BOLSA RECOLECTORA TRASERA,TRACCION DELANTERA,CHASIS DE ACERO  </t>
  </si>
  <si>
    <t xml:space="preserve">MASTEC (MAQUINARIA Y SERVICIOS TECNICOS)                                                                                                                                                                                                                                </t>
  </si>
  <si>
    <t xml:space="preserve">ESCALERA DE EXTENSIÓN DE FIBRA DE VIDRIO  DE  28 PIES  </t>
  </si>
  <si>
    <t xml:space="preserve">PAPEL HIGIENICO COLOR BLANCO 12X4X450 DOBLE HOJA   </t>
  </si>
  <si>
    <t xml:space="preserve">PAPEL TOALLA, COLOR BLANCO, EN ROLLO DE 150 MTS (CADA CAJA CONTIENE 6 ROLLOS) </t>
  </si>
  <si>
    <t xml:space="preserve"> URBINA CLAVES TEST PSICOLOGICO   </t>
  </si>
  <si>
    <t xml:space="preserve"> CLAVES PARA LA ELABORACION DE INFORMES  </t>
  </si>
  <si>
    <t xml:space="preserve"> COOLICAN METODOS DE INVESTIGACION   </t>
  </si>
  <si>
    <t xml:space="preserve">WECHSLER WPPSI III JUEGO COMPLETO   </t>
  </si>
  <si>
    <t xml:space="preserve">FILTRO Y REGULAR  DE AIRE ,DE ¾  </t>
  </si>
  <si>
    <t xml:space="preserve">CENTRAL DE MANGUERAS,S.A.                                                                                    </t>
  </si>
  <si>
    <t xml:space="preserve">FILTRO Y REGULADOR DE AIRE DE 175 P.S.I.  1/2 DE ENTRADA DE AIRE , CON MANOMETRO DE 1/ 4 DE SALIDA DE AIRE  (SIMILAR AL P32 EA 94 E) </t>
  </si>
  <si>
    <t xml:space="preserve">CENTRHO                                                                                                         </t>
  </si>
  <si>
    <t xml:space="preserve">BURETA DE POLIETILENO 50 ML           </t>
  </si>
  <si>
    <t xml:space="preserve">VIDRIOS DE DE RELOJ DIAMETRO 8 CM            </t>
  </si>
  <si>
    <t xml:space="preserve">MECHERO BUNSEN GAS BUTANO LLAMA PERMANENTE ALTURA ESTANDARD           </t>
  </si>
  <si>
    <t xml:space="preserve">VIDRIO DE RELOJ DIAMETRO 10 CM          </t>
  </si>
  <si>
    <t xml:space="preserve">BEAKER DE 250 ML          </t>
  </si>
  <si>
    <t xml:space="preserve">TRIPODE DE 120 MM           </t>
  </si>
  <si>
    <t xml:space="preserve">MECHERO DE ALCOHOL           </t>
  </si>
  <si>
    <t xml:space="preserve">ERLERMEYES 500 ML           </t>
  </si>
  <si>
    <t xml:space="preserve">ERLERMEYES 250 ML           </t>
  </si>
  <si>
    <t xml:space="preserve">BEAKER DE 500 ML         </t>
  </si>
  <si>
    <t xml:space="preserve">2  PROPANOL       </t>
  </si>
  <si>
    <t xml:space="preserve">AGROBIOTEK LABORATORIOS, S. DE R.L.                    </t>
  </si>
  <si>
    <t xml:space="preserve">NAOH PERLAS 1 KG     </t>
  </si>
  <si>
    <t xml:space="preserve">ETANOL 95%        </t>
  </si>
  <si>
    <t xml:space="preserve">SUDAN III 500 G         </t>
  </si>
  <si>
    <t xml:space="preserve">LUGOL 500 ML         </t>
  </si>
  <si>
    <t xml:space="preserve">SULFATO DE COBRE PENTAHIDRATADO 500 G         </t>
  </si>
  <si>
    <t xml:space="preserve">BENEDIT 500 ML            </t>
  </si>
  <si>
    <t xml:space="preserve">ACETONA          </t>
  </si>
  <si>
    <t xml:space="preserve">AGAR TCBS 500 G            </t>
  </si>
  <si>
    <t xml:space="preserve">AGAR MICOSEL 500 G            </t>
  </si>
  <si>
    <t xml:space="preserve">AGAR PSEUDOMONA 500 G            </t>
  </si>
  <si>
    <t xml:space="preserve">AGAR PLATE COUNT 500 MG            </t>
  </si>
  <si>
    <t xml:space="preserve">AGAR CALDO INFUSIÓN CEREBRO CORAZON 500 G            </t>
  </si>
  <si>
    <t xml:space="preserve">AGAR BASE COLIFORMES FECALES 500 G            </t>
  </si>
  <si>
    <t xml:space="preserve">BASE DE AGAR TSC 500 G            </t>
  </si>
  <si>
    <t xml:space="preserve">AGAR SPS 500 G            </t>
  </si>
  <si>
    <t xml:space="preserve">AGAR BRILLA AL 2% 500 G            </t>
  </si>
  <si>
    <t xml:space="preserve">ACETATO DE CALCIO 250 MG               </t>
  </si>
  <si>
    <t xml:space="preserve">EOSINA 500 G          </t>
  </si>
  <si>
    <t xml:space="preserve">TELURITO DE POTASIO 100 ML             </t>
  </si>
  <si>
    <t xml:space="preserve">NITRATO DE PLATA 50 G         </t>
  </si>
  <si>
    <t xml:space="preserve">PERMANGANATE DE POTASIO 1 KG       </t>
  </si>
  <si>
    <t xml:space="preserve">PENTANAL        </t>
  </si>
  <si>
    <t xml:space="preserve">BENCENO 500 ML         </t>
  </si>
  <si>
    <t xml:space="preserve">NITRITO DE SODIO 250 MG               </t>
  </si>
  <si>
    <t xml:space="preserve">NAFTALENO 1000 G               </t>
  </si>
  <si>
    <t xml:space="preserve">N-PENTANO              </t>
  </si>
  <si>
    <t xml:space="preserve">PAPEL BON TAMAÑO CARTA BASE # 20  </t>
  </si>
  <si>
    <t xml:space="preserve">PAPEL BON TAMAÑO LEGAL BASE # 20  </t>
  </si>
  <si>
    <t xml:space="preserve">PAPEL HIGIENICO DOBLE HOJA DE 12X4X450  </t>
  </si>
  <si>
    <t>FACULTAD DE CIENCIAS JURIDICAS</t>
  </si>
  <si>
    <t xml:space="preserve">COMPRA DE BOLETO AEREO PARA BESSY MARGOTH NAZAR HERRERA, TEGUCIGALPA/SAN PEDRO SULA, SALIENDO EL DIA 15 DE OCTUBRE DE 2015  EN HORAS DE MAÑANA.  </t>
  </si>
  <si>
    <t>DIRECCION DE INVESTIGACION CIENTIFICA</t>
  </si>
  <si>
    <t xml:space="preserve"> AEROTOUR, S.A. DE C.V.   </t>
  </si>
  <si>
    <t xml:space="preserve">COMPRA DE PASAJE  IDA Y REGRESO PARA JOSE ALEJANDRO QUIJADA. SALE DE TEGUCIGALPA HACIA SAN PEDRO SULA EL DIA 21 OCTUBRE 2015  A LAS 6:00 A.M. regresando desde SPS hacia  Tegucigalpa el mismo 21 de octubre a las 6:00 p.m. </t>
  </si>
  <si>
    <t xml:space="preserve">COMPRA DE PASAJE IDA Y REGRESO PARA DR. HUGO NOE PINO, TRASLADANDOSE DESDE TEGUCIGALPA HACIA SPS EL DIA 20 DE OCTUBRE DE 2015 Y REGRESANDO EL DIA 21 DE OCTUBRE DE 2015
20 DE 0CTUBRE DE 2015 SALE DE TEGUCIGALPA HACIA SPS A LAS 4:00 P.M.
21 DE OCTUBRE DE 2015 SALE DE SAN PEDRO SULA HACIA TEGUCIGALPA A LAS 4:00 P.M.     </t>
  </si>
  <si>
    <t xml:space="preserve">CASH BUSINESS                                                                                                                                                                                                                                </t>
  </si>
  <si>
    <t xml:space="preserve">UNIDAD DE DISCO DURO EXTERNO, DE 1 TERRABITE, COLOR BLANCO     </t>
  </si>
  <si>
    <t xml:space="preserve">UNIDAD DE DISCO DURO EXTERNO DE 2 TERRABITE COLOR BLANCO      </t>
  </si>
  <si>
    <t>DIRECCION UNAH VS</t>
  </si>
  <si>
    <t xml:space="preserve">MARCADORES ACRILICOS  color negro            </t>
  </si>
  <si>
    <t xml:space="preserve">MARCADORES ACRILICOS COLOR AZUL           </t>
  </si>
  <si>
    <t xml:space="preserve">MARCADORES ACRILICOS ROJOS           </t>
  </si>
  <si>
    <t xml:space="preserve">CLIPS PEQUEÑOS DE 33 MM, CAJA DE 100 UNIDADES           </t>
  </si>
  <si>
    <t xml:space="preserve">CLIPS GRANDES (CAJITAS INDIVIDUALES)           </t>
  </si>
  <si>
    <t xml:space="preserve">TAPE TRANSPARENTE  DE 3/4 ( 3/4" X 30 YARDAS)    </t>
  </si>
  <si>
    <t xml:space="preserve">LAPIZ GRAFITO 2 HB           </t>
  </si>
  <si>
    <t xml:space="preserve">GRAPADORA GRANDE CON CAPACIDAD DE GRAPAR 100 HOJAS           </t>
  </si>
  <si>
    <t xml:space="preserve">MARCADOR GRUESO PERMANENTE COLOR ROJO DE 10 UNIDADES            </t>
  </si>
  <si>
    <t xml:space="preserve">MARCADOR GRUESO NEGRO  PERMANENTE DE 10 UNIDADES           </t>
  </si>
  <si>
    <t xml:space="preserve">MARCADOR GRUESO AZUL PERMANENTE DE 10 UNIDADES           </t>
  </si>
  <si>
    <t xml:space="preserve">HULES BILLETEROS           </t>
  </si>
  <si>
    <t xml:space="preserve">SACAGRAPAS           </t>
  </si>
  <si>
    <t xml:space="preserve">GLICERINA 1  3/4            </t>
  </si>
  <si>
    <t xml:space="preserve">LAPIZ TINTA NEGRO
          </t>
  </si>
  <si>
    <t xml:space="preserve">LAPIZ TINTA ROJO          </t>
  </si>
  <si>
    <t xml:space="preserve">BORRADOR DE GOMA GRANDE    </t>
  </si>
  <si>
    <t xml:space="preserve">PERFORADORA DE DOS AGUJEROS CON DEPOSITO PARA DESECHOS CON REGLETA AJUSTABLE DE PLASTICO, QUE PERFORE UNICAMENTE A 8 CMS Y CON CAPACIDAD DE ENGRAPADO DE 20 HOJAS          </t>
  </si>
  <si>
    <t xml:space="preserve">BROCHE(FASTENER) DE 8 CM          </t>
  </si>
  <si>
    <t xml:space="preserve">CORRECTOR EN LAPIZ DE 8 ML          </t>
  </si>
  <si>
    <t xml:space="preserve">LIBRETAS DE TAQUIGRAFIA          </t>
  </si>
  <si>
    <t xml:space="preserve">PEGAMENTO EN BARRA DE 40 GRAMOS            </t>
  </si>
  <si>
    <t xml:space="preserve">MASKING TAPE 3/4 PULGADAS X 40 YARDAS      </t>
  </si>
  <si>
    <t xml:space="preserve">REGLAS PLASTICAS DE 12"          </t>
  </si>
  <si>
    <t xml:space="preserve">GRAPAS ESTANDAR  26/6 MM  DE 5000 UNIDADES          </t>
  </si>
  <si>
    <t xml:space="preserve">CUADERNOS UNICOS DE CUATROCIENTAS PAGINAS TAMAÑO OFICIO  PLASTIFICADO.     </t>
  </si>
  <si>
    <t xml:space="preserve">NOTAS ADHESIVAS 8 CMS X 5 CMS    </t>
  </si>
  <si>
    <t xml:space="preserve">NOTAS ADHESIVAS DE 5 CM X 5 CM           </t>
  </si>
  <si>
    <t xml:space="preserve">DISTRIBUCIONES VALENCIA                                                                                                                                                                                                                                </t>
  </si>
  <si>
    <t xml:space="preserve">PAPELERÍA HONDURAS                                                                                                                                                                                                                                </t>
  </si>
  <si>
    <t>SECRETARIA EJECUTIVA DE DESARROLLO DE PERSONAL</t>
  </si>
  <si>
    <t xml:space="preserve">AEROTOUR, S.A. DE C.V. :                                                   </t>
  </si>
  <si>
    <t xml:space="preserve">SEGURO DE VIDA INTERNACIONAL CON DURACION DE UN AÑO A PARTIR DEL 14 DE OCTUBRE DE 2015, MAS SEGURO DE VIAJERO A FAVOR DE:
 OSCAR VLADIMIR ORTIZ HERNANDEZ
 GLORIA MARIBEL DIAZ REYES
 OSCAR HERNANDEZ RAMIREZ
 YOLANDA LIZETH FLETES RAMOS
 JUNIOR ALEXIS REYES SANCHEZ QUIENES VIAJARAN DESDE LA CIUDAD DE TEGUCIGALPA M.D.C. HONDURAS, C.A. CON DESTINO A LA CIUDAD DE ALICANTE, ESPAÑA A REALIZAR ESTUDIOS DE MAESTRIA. NOTA: SE ADJUNTA OFICIO N°073 SEDP/ADMON DE FECHA 13 DE OCTUBRE 2015.
   </t>
  </si>
  <si>
    <t xml:space="preserve">BOLETOS AEREOS PARA VIAJAR DE TEGUCIGALPA A LA CIUDAD DE ALICANTE, ESPAÑA-TEGUCIGALPA A REALIZAR ESTUDIOS DE MAESTRIA,SALIENDO EL DIA JUEVES 15 DE OCTUBRE 2015 A LAS 8:00AM Y REGRESANDO AL DIA SABADO 15 DE OCTUBRE DE 2016 A LAS 8:00AM.  
PERSONAS QUE VIAJARÁN: -OSCAR VLADIMIR ORTIZ HERNANDEZ
-GLORIA MARIBEL DIAZ REYES
-OSCAR HERNANDEZ RAMIREZ
-YOLANDA LIZETH FLETES RAMOS
-JUNIOR ALEXIS REYES SANCHEZ     </t>
  </si>
  <si>
    <t>FACULTAD DE CIENCIAS MEDICAS</t>
  </si>
  <si>
    <t xml:space="preserve">BOLETO AEREO A FAVOR DE BRIAN MARTIN ERAZO MUÑOZ, CON ITINERARIO DE TEGUCIGALPA, HONDURAS - GERES, PORTUGAL- TEGUCIGALPA, HONDURAS.SALIENDO EL DÍA 17 DE OCTUBRE DEL 2015 POR LA MAÑANA Y REGRESANDO EL 26 DE OCTUBREL DEL 2015 POR LA MAÑANA. BENEFICIARIO : SANDRA EMILIA MUÑOZ REYES   TEL: 95375420, SANDRAMR1905@YAHOO.ES </t>
  </si>
  <si>
    <t xml:space="preserve">COMPRA DE BOLETO AEREO PARA BESSY MARGOTH NAZAR HERRERA, SAN PEDRO SULA / LA CEIBA, SALIENDO EL DIA 18 DE OCTUBRE DE 2015 EN HORAS DE LA MAÑANA. </t>
  </si>
  <si>
    <t xml:space="preserve">COMPRA DE BOLETO AEREO PARA BESSY MARGOTH NAZAR HERRERA, LA CEIBA / TEGUCIGALPA, SALIENDO EL DIA 20 DE OCTUBRE DE 2015  EN HORAS DE LA TARDE.
 </t>
  </si>
  <si>
    <t>INSTITUTO DE DESARROLLO DOCENTE</t>
  </si>
  <si>
    <t xml:space="preserve">BOLETO AÉREO PARA LA LICENCIADA MARLENNE YAMILETH ORDOÑEZ RIVERA (0801-1985-15735), Y EL LIC. GUSTAVO ALBERTO DURON ÁLVAREZ (0801-1991-14065) QUIENES VIAJARAN A LA CIUDAD DE LA CIUDAD DE LA CEIBA, ATLÁNTIDA
TEGUCIGALPA–CEIBA-TEGUCIGALPA
FECHA DE SALIDA: 18 DE OCTUBRE POR LA MAÑANA.
FECHA DE REGRESO: 23 DE OCTUBRE  POR LA MAÑANA.
  </t>
  </si>
  <si>
    <t>DIRECCIÓN DE INNOVACIÓN EDUCATIVA</t>
  </si>
  <si>
    <t xml:space="preserve">BOLETO IDA Y VUELTA 
KATHERINE MALDONADO PINEDA
0801-1991-16979 
SALIENDO EL DÍA 18 DE OCTUBRE DE TEGUCIGALPA A MEXICO DF POR LA MAÑANA 
SALIENDO EL DÍA 20 DE OCTUBRE  DE MEXICO DF A VERACRUZ POR LA TARDE 
REGRESANDO EL DÍA 24 DE OCTUBRE DE VERACRUZ A TEGUCIGALPA POR LA TARDE     </t>
  </si>
  <si>
    <t xml:space="preserve">MARTHA LETICIA QUINTANILLA ACOSTA 
1807 1980 02357
SALIENDO EL DÍA 18 DE OCTUBRE DE TEGUCIGALPA A MEXICO DF POR LA MAÑANA 
SALIENDO EL DÍA 20 DE OCTUBRE  DE MEXICO DF A VERACRUZ POR LA TARDE 
REGRESANDO EL DÍA 24 DE OCTUBRE DE VERACRUZ A TEGUCIGALPA POR LA TARDE     </t>
  </si>
  <si>
    <t xml:space="preserve">SOLICITUD DE COMPRA DE PASAJE AEREO DE LAS SIGUIENTES PERSONAS: TOMAS ADQUILINO DIAZ RIOS CON PASAPORTE N° PA0107193, MIGUEL SILVERA ALONSO CON PASAPORTE N° 1972768, JAIR EMMANUEL GOMEZ ARCIA CON PASAPORTE N° PA0172963 Y ILARISH ITZEL GARCIA VASQUEZ CON PASAPORTE N° PA0105726 CON UN INTINERARIO DE PANAMA/TEGUCIGALPA/PANAMA PANAMA SALIENDO EL DIA  LUNES 19 DE OCTUBRE A LAS 10:00 A.M Y REGRESANDO EL DIA VIERNES 23 DE OCTUBRE  A LA 1:00 P.M EN EL MARCO DEL PROYECTO B37X, UNAH-CSUCA-COSUDE  </t>
  </si>
  <si>
    <t xml:space="preserve">BOLETO AEREO DE SAN JOSE, COSTA RICA A FAVOR DEL DR. ESTEBAN RICARDO CHAVES OLARTE N° DE PASAPORTE  D589825.
LLEGANDO EL DIA LUNES 19 DE OCTUBRE ( POR LA MAÑANA) REGRESANDO EL DIA SABADO 24 DE OCTUBRE ( POR LA TARDE) </t>
  </si>
  <si>
    <t xml:space="preserve">MARCADORES COLOR AZUL PARA PIZARRA DE FORMICA PUNTA CUADRADA , LARGA DURACIÓN       </t>
  </si>
  <si>
    <t xml:space="preserve">MARCADORES COLOR ROJO PARA PIZARRA DE FORMICA , PUNTA CUARADA DE LARGA DURACIÓN,      </t>
  </si>
  <si>
    <t xml:space="preserve">MARCADORES COLOR NEGRO PARA PIZARRA DE FORMICA PUNTA CUADRADA DE LARGA DURACION .      </t>
  </si>
  <si>
    <t xml:space="preserve">MARCADORES COLOR VERDE PARA PIZARRA DE FROMICA PUNTA CUADRADA DE LARGA DURACION .      </t>
  </si>
  <si>
    <t xml:space="preserve">
SOLICITUD DE COMPRA DE BOLETO AÉREO A FAVOR DEL DR. FRANCISCO MOCHON MORCILLO, DE NACIONALIDAD ESPAÑOLA   CON NÚMERO DE PASAPORTE AAI245892, QUIEN VIAJA DE ESPAÑA A HONDURAS,  SALIENDO DE LA CIUDAD MADRID, ESPAÑA  EL DÍA 07 DE NOVIEMBRE  AL MEDIO DIA  Y RETORNA DESDE TEGUCIGALPA, HONDURAS HACIA MADRID, ESPAÑA EL DIA 10 DE NOVIEMBRE POR LA TARDE. FAVOR AVOCARSE AL ITINERARIO PROPUESTO ADJUNTO.
   </t>
  </si>
  <si>
    <t xml:space="preserve">PASAJE DE VIAJE DESDE LA CIUDAD DE (CULIACAN, SINALOA, MEXICO /SAN PEDRO SULA /CULIACAN, SINALOA, MEXICO) A FAVOR DE REYNOL DIAZ COUTIÑO CON N. DE PASAPORTE: G04954041
LLEGANDO EL 20 DE OCTUBRE DE 2015
(POR LA MAÑANA)
REGRESANDO EL 22 DE OCTUBRE DE 2015
(POR LA TARDE)
CONTACTO: 
ELVIA CAMPAÑA RUBIO, CEL:6677129311, 
EMAIL: ecampaña@uas.edu.Mx
Familiar: Brenda Libertad Diaz Lopez, Cel: 6672 53 24 22
Email: brendiaz80@gmail.com    </t>
  </si>
  <si>
    <t xml:space="preserve">PASAJE DE VIAJE DESDE (SANTIAGO, CHILE /SAN PEDRO SULA /SANTIAGO, CHILE) A FAVOR DE RUDOLF MENNO BUITELAAR, CON N. NNPF551B0
LLEGANDO EL 20 DE OCTUBRE DE 2015
(A PRIMERA HORA)
REGRESANDO EL 21 DE OCTUBRE DE 2015
(POR LA TARDE)
CONTACTO:
CARLOS BUITELAAR, Email:buitelaar.carlo@gmail.com
tel. +5215513742498
Familiar: Martha Bustamante, Email: marthbustamante@hotmail.com
Tel:+56228804263    </t>
  </si>
  <si>
    <t>DIRECCION DE FORMACION TECNOLOGICA</t>
  </si>
  <si>
    <t xml:space="preserve">BOLETO AEREO A NOMBRE DE RAUL ERNESTO LOPEZ PERALTA, IDA Y REGRESO TEGUCIGALPA-SAN PEDRO SULA, CORTES EL DIA 20 DE OCTUBRE DE 2015 (PRIMER VUELO POR LA MAÑANA Y ULTIMO VUELO POR LA TARDE)  </t>
  </si>
  <si>
    <t>DIRECCION EJECUTIVA DE GESTION DE TECNOLOGIA</t>
  </si>
  <si>
    <t xml:space="preserve">SE SOLICITA COMPRA DE PASAJE AÉREO A FAVOR DE  FERNANDO WIGBERTO MATAMOROS PALMA CON IDENTIDAD NO. 0801-1984-03680,  CON UN ITINERARIO DE VIAJE: TEGUCIGALPA/CEIBA/TEGUCIGALPA, SALIENDO EL DÍA 22 DE OCTUBRE DEL 2015 PREFERIBLEMENTE EN HORARIO MAÑANA Y REGRESANDO EL DÍA 24 DE OCTUBRE DEL 2015 PREFERIBLEMENTE CON HORARIO DE LA MAÑANA. </t>
  </si>
  <si>
    <t xml:space="preserve">COMPRA DE BOLETO AEREO PARA BESSY MARGOTH NAZAR HERRERA, TEGUCIGALPA/SAN PEDRO SULA, SAN PEDRO SULA/TEGUCIGALPA, SALIENDO EL DIA 22 DE OCTUBRE DE 2015  EN HORAS DE LA MAÑANA Y REGRESANDO EL DIA 23 DE OCTUBRE DE 2015 EN HORAS DE LA TARDE. </t>
  </si>
  <si>
    <t xml:space="preserve">PASAJE INTERNACIONAL LA HABANA,CUBA-TEGUCIGALPA-LA HABANA,CUBA A FAVOR DE YANIA SUAREZ PEREZ CON NUMERO DE PASAPORTE E311597, SALIENDO DE LA HABANA,CUBA EL DIA LUNES 2 DE NOVIEMBRE DE 2015 POR LA MAÑANA Y REGRESANDO EL 28 DE NOVIEMBRE DE 2015 POR LA TARDE. </t>
  </si>
  <si>
    <t xml:space="preserve">PASAJE DE VIAJE DESDE LA CIUDAD DE (MEXICO DF, MEXICO /TEGUCIGALPA / MEXICO DF, MEXICO) A FAVOR DE GUADALUPE VALENCIA GARCIA CON N. DE PASAPORTE: G00988221
LLEGANDO EL 23 DE OCTUBRE DE 2015
(POR LA MAÑANA)
REGRESANDO EL 26 DE OCTUBRE DE 2015
(POR LA TARDE)
Contacto:
Ruth Porras, 
Tel: 56237030 / 5519345954
email: latinoamericanos@posgrado.unam.mx
ContactoFamiliar:
Gustavo Romero Fernandez 
Tel. 52 55 55 73 83 96, 55 54 37 24 26
Email: elefante8mx@yahoo.com.mx   </t>
  </si>
  <si>
    <t xml:space="preserve"> AEROTOUR, S.A. DE C.V..   </t>
  </si>
  <si>
    <t xml:space="preserve">PASAJE DE VIAJE DESDE LA CIUDAD DE (GUATEMALA, GUATEMALA /TEGUCIGALPA /GUATEMALA, GUATEMALA) a favor de Oscar federico Herrera Nave con No. de Pasaporte: 223422472
Llegando el 26 de octubre de 2015
(por la mañana)
Regresando el 29 de octubre de 2015
(por la mañana)
Contacto:
Gerardo Leonel Arroyo
Tel. 502-47406494
Email: gerarroyo@gmail.com
Contacto familiar: 
Diana Yolanda Freire
Tel. 502-22541450
Email: dyfreire@sat.gob.gt   </t>
  </si>
  <si>
    <t xml:space="preserve">PASAJE DE VIAJE DESDE LA CIUDAD DE (SAN JOSE, COSTA RICA /TEGUCIGALPA /SAN JOSE, COSTA RICA) a favor de Carlos Manuel Morera Beita, con No. de Pasaporte: E356423
Llegando el 25 de octubre de 2015
(por la Mañana)
Regresando el 28 de octubre de 2015
(por la mañana)
Contacto:
Ricardo Dixon
Tel.506-881140634
Email:rdixon@ice.go.cr
Contacto Familiar:
Deyanira Beita Navarro
Tel.506-88355092
email: yariellanavarro24@gmail.com   </t>
  </si>
  <si>
    <t xml:space="preserve">PASAJE INTERNACIONAL LA HABANA,CUBA-TEGUCIGALPA-LA HABANA,CUBA A FAVOR DE BEATRIZ TAMARGO SANTOS CON NUMERO DE PASAPORTE E276520, SALIENDO DE LA HABANA, CUBA EL DIA LUNES 02 DE NOVIEMBRE DE 2015 POR LA MAÑANA Y REGRESANDO EL 28 DE NOVIEMBRE DE 2015 POR LA TARDE . </t>
  </si>
  <si>
    <t xml:space="preserve">PASAJE DE VIAJE DESDE LA CIUDAD DE (SAN JOSE, COSTA RICA /TEGUCIGALPA /SAN JOSE, COSTA RICA) a favor de Saray Córdoba González con No. de pasaporte: E544073
Llegando el 26 de octubre de 2015
(por la mañana)
Regresando el 29 de Octubre de 2015
(por la mañana)
Contacto:
Ligia María González Vásquez
Tel. 506-83791901
Email: limagova@gmail.com
Contacto Familiar:
Amanda Alfar Córdoba
Tel. 440-7947928397
Email:amanda.alfarocordoba@gmail.com </t>
  </si>
  <si>
    <t xml:space="preserve">MEDIDENTN                                                                                                                                                                                                                                  </t>
  </si>
  <si>
    <t xml:space="preserve">LAMPARA DENTAL ,TIPO BRAZO, 12 VOLTIOS 55 WATT, PARA ADAPTARSE A LA UNIDAD DENTAL, COLOR BLANCO,  </t>
  </si>
  <si>
    <t>DIRECCIÓN DE CULTURA</t>
  </si>
  <si>
    <t xml:space="preserve">PASAJE AEREO IDA Y REGRESO A FAVOR DE GEORGE ANTHONY YUDICE, DESDE MIAMI, EEUU – TEGUCIGALPA, HONDURAS – MIAMI, EEUU. CON EL ITINERARIO DE VIAJE SIGUIENTE: FECHA DE SAL IDA: 11 DE NOVIEMBRE, POR LA MAÑANA (9:00 AM PREFERIBLEMENTE) FECHA DE RETORNO: 13 DE NOVIEMBRE, POR LA MAÑANA  </t>
  </si>
  <si>
    <t xml:space="preserve">COMPRA DE BOLETO AEREO DE PEREIRA, COLOMBIA - TEGUCIGALPA, HONDURAS -PEREIRA, COLOMBIA A FAVOR DE IKER DIAZ DE DURANA GOMEZ QUIEN VIAJA CON EL OBJETIVO DE REALIZAR UNA CONFERENCIA MAGISTRAL Y TALLER EN EL TEMA DE CIUDADANÍA Y POLÍTICAS PÚBLICAS A LOS INVESTIGADORES, DOCENTES Y ALUMNOS DE GRADO Y POSGRADO DE LA FACULTAD DE CIENCIAS SOCIALES CON SALIDA EL MIERCOLES 28 DE OCTUBRE DEL 2015 EN HORARIO MATUTINO Y REGRESO EL 31 DE OCTUBRE DEL 2015 EN HORARIO MATUTINO. CONTACTO DE EMERGENCIA JUANITA MADRID QUINTERO JUANITAMADRID@HOTMAIL.COM CELULAR +57 321 844 9196  </t>
  </si>
  <si>
    <t xml:space="preserve">PASAJE AEREO IDA Y REGRESO A FAVOR DE ANA MARIA CADENA SILVA, DESDE BOGOTA, COLOMBIA – TEGUCIGALPA, HONDURAS – BOGOTA COLOMBIA. CON EL ITINERARIO DE VIAJE SIGUIENTE:
FECHA DE SALIDA: 10 DE NOVIEMBRE, POR LA MAÑANA (9:00  AM PREFERIBLEMENTE) FECHA DE RETORNO: 14 DE NOVIEMBRE, POR LA TARDE.
   </t>
  </si>
  <si>
    <t xml:space="preserve">PASAJE AEREO IDA Y REGRESO A FAVOR DE LAZARO ISRAEL RODRIGUEZ OLIVA, DESDE MEXICO DF – TEGUCIGALPA, HONDURAS – MEXICO DF. CON EL ITINERARIO DE VIAJE SIGUIENTE: 
FECHA DE SALIDA: 10 DE NOVIEMBRE, POR LA MAÑANA (9:00  AM PREFERIBLEMENTE) FECHA DE RETORNO: 14 DE NOVIEMBRE, POR LA TARDE
 </t>
  </si>
  <si>
    <t xml:space="preserve">PASAJE AEREO IDA Y REGRESO A FAVOR DE SERGIO ESTUARDO MENDIZABAL GARCIA, DESDE GUATEMALA, GUATEMALA – TEGUCIGALPA, HONDURAS – GUATEMALA, GUATEMALA. CON EL ITINERARIO DE VIAJE SIGUIENTE: 
FECHA DE SALIDA: 08 DE NOVIEMBRE, POR LA MAÑANA (9:00  AM PREFERIBLEMENTE) FECHA DE RETORNO: 14 DE NOVIEMBRE, POR LA TARDE.
 </t>
  </si>
  <si>
    <t xml:space="preserve">AEROTOUR, S.A. DE C.V. :                                                     </t>
  </si>
  <si>
    <t xml:space="preserve">SEGURO DE VIAJE DE TEGUCIGALPA - QUITO, ECUADOR - TEGUCIGALPA EN LAS FECHAS DEL 24 AL 31 DE OCTUBRE A FAVOR DE LAS SIGUIENTES PERSONAS: JORGE ROLANDO GARCIA CHAVEZ, ROGER FRANCISCO GARCIA SANTOS, GERSON DANIEL HERNANDEZ RODRIGUEZ, YVAN MARCEL PAUL BERTET, GERMAN BETUEL BARAHONA SALGADO Y NERY ALEXIS GAITAN GUZMAN   </t>
  </si>
  <si>
    <t xml:space="preserve">SEGURO DE VIAJE DE TEGUCIGALPA - QUITO, ECUADOR - TEGUCIGALPA EN LAS FECHAS DEL 24 AL 01 DE NOVIEMBRE A FAVOR DE CARMEN YADIRA CRUZ RIVAS  </t>
  </si>
  <si>
    <t xml:space="preserve">SOLICITUD DE COMPRA DE PASAJES AEREOS, IDA Y REGRESO  A NOMBRE DE BESSY MARGOTH NAZAR HERRERA (NUMERO DE EMPLEADO 6858) (ID: 0801 1965 00177), PARA LA CIUDAD DE SANTA CRUZ DE LA SIERRA, BOLIVIA, SALIENDO DE TEGUCIGALPA EL 02 DE NOVIEMBRE DE 2015 Y REGRESANDO EL 07 DE NOVIEMBRE DE 2015   </t>
  </si>
  <si>
    <t>CONSULTORIO JURIDICO</t>
  </si>
  <si>
    <t xml:space="preserve"> COMPRA DE PASAJE AEREO, IDA Y REGRESO A NOMBRE DE LA ABOGADA  ERLINDA ESPERANZA FLORES FLORES (N. EMPLEADO 6064) (ID: 0801-1964-06575), PARA LA CIUDAD DE SANTA CRUZ DE LA SIERRA, BOLIVIA, SALIENDO DE TEGUCIGALPA EL DÍA 2  DE NOVIEMBRE REGRESANDO EL DÍA 7 DE NOVIEMBRE DEL AÑO 2015.   </t>
  </si>
  <si>
    <t>INSTITUTO DE INVESTIGACIONES JURIDICAS Y SOCIALES</t>
  </si>
  <si>
    <t xml:space="preserve">SOLICITUD DE COMPRA DE PASAJES AEREOS,  A FAVOR DEL ABOGADO JAVIER DAVID LOPEZ PADILLA, CON NUMERO DE EMPLEADO 6458, NUMERO DE INDENTIDAD;0801-1979-07612   PARA LA CIUDAD DE SANTA CRUZ DE LA SIERRA, BOLIVIA, PARA PARTICIPAR EN EL V ENCUENTRO REGIONAL DEL OBSERVATORIO DEL DERECHO A LA ALIMENTACION DE AMERICA LATINA Y EL CARIBE, EN LA QUE REPRESENTARA A LA UNAH,SALIENDO DE TEGUCIGALPA EL 02 DE NOVIEMBRE DE 2015 Y REGRESANDO EL 07 DE NOVIEMBRE DE 2015  </t>
  </si>
  <si>
    <t xml:space="preserve">PASAJE DE VIAJE DESDE LA CIUDAD DE (MANAGUA, NICARAGUA / TEGUCIGALPA /MANAGUA, NICARAGUA) a favor de MARIBEL DEL SOCORRO DURIEZ GONZALEZ con No. de Pasaporte:C01234950
Llegando el 27 de Octubre de 2015
(Por la mañana)
Regresando el 29 de Octubre de 2015
(Por la tarde)
Contacto:
Enrique Téllez Dávila 
Tel. 8257-9701
Contacto Familiar:
Susy Duriez Gonzalez 
Tel. 8850-2145, 2265-8132
    </t>
  </si>
  <si>
    <t>INSTITUTO DE INVESTIGACIONES ECONOMICAS Y SOCIALES</t>
  </si>
  <si>
    <t xml:space="preserve">JETSTEREO                                                                                                                                                                                                                                  </t>
  </si>
  <si>
    <t xml:space="preserve">TELEVISOR LED HD SMART 1080P 120HZ WIFI DE 50" INCLUYE MAGIC REMOTE CONTROL
ESPECIFICACIONES TÉCNICAS:
RESOLUCIÓN FULL HD 1920 X 1080P SMART TV WITH WIFI.
PANTALLA TAMAÑO DE LA PANTALLA CLASS: 50", 49.5" DIAGONALES RESOLUCIÓN 1920 X 1080P VELOCIDAD DE REFRESCAMIENTO TRUMOTION 120HZ.
TECNOLOGÍA DE RETROILUMINACIÓN DIRECT LED MCI (MOTION CLARITY INDEX) MCI 600 (50" MCI 240).
 </t>
  </si>
  <si>
    <t xml:space="preserve">LABHOSPY                                                                                                                                                                                                                                  </t>
  </si>
  <si>
    <t xml:space="preserve">CALDO MRS PARA LABTOBACILLUS FRASCO DE 500 GRAMOS     </t>
  </si>
  <si>
    <t xml:space="preserve">NA OH EN LENTEJAS FRASCO DE 500 GRAMOS     </t>
  </si>
  <si>
    <t xml:space="preserve">ALCOHOL CLINICO AL 70%     </t>
  </si>
  <si>
    <t xml:space="preserve">AGAR PAPA DEXTROSA FRASCO DE 500 GRAMOS     </t>
  </si>
  <si>
    <t xml:space="preserve">AGAR XLD FRASCO DE 500 GRAMOS     </t>
  </si>
  <si>
    <t xml:space="preserve">TIRAS REACTIVAS  PARA PRUEBA DE OXIDASA  FRASCO DE 50 UNIDADES    </t>
  </si>
  <si>
    <t xml:space="preserve">EXTRACTO DE MALTA  FRASCO DE 500 GRAMOS    </t>
  </si>
  <si>
    <t xml:space="preserve">GLICEROL UN LITRO    </t>
  </si>
  <si>
    <t xml:space="preserve">CLORURO DE SODIO FRASCO DE 250 GRAMOS     </t>
  </si>
  <si>
    <t xml:space="preserve">ALCOHOL GRADO REACTIVO 2.5 LITROS     </t>
  </si>
  <si>
    <t xml:space="preserve">MEDIO DE PERMOUNT FRASCO DE 100 ML     </t>
  </si>
  <si>
    <t xml:space="preserve">MEDIO DE ENTELLAN PARA MICROSCOPIA FRASCO DE 500 GRAMOS     </t>
  </si>
  <si>
    <t xml:space="preserve">AGAR BACTEREOLOGICO FRASCO DE 500 GRAMOS   </t>
  </si>
  <si>
    <t xml:space="preserve">PRODUCTOS DE DIAGNOSTICO Y LABORATORIO, S. DE R.L. (PRODYLAB)                                                                                                                                                                                  </t>
  </si>
  <si>
    <t xml:space="preserve">SYMMAG, S DE R. L.                                                                                                                                                                                                                                  </t>
  </si>
  <si>
    <t xml:space="preserve">COMPRA DE BOLETO AEREO A LA CIUDAD DE SAN PEDRO SULA A FAVOR DE DRA. CLAUDIA REGINA IRIARTE PARA PARTICIPACION EN EL CONSEJO TECNICO CONSULTIVO DEL MES DE OCTUBRE.
ITINERARIO DE VUELO
SALIDA 27 DE OCTUBRE DE 2015 DE TEGUCIGALPA A SAN PEDRO SULA PRIMER VUELO POR LA MAÑANA 
REGRESO 27 DE OCTUBRE DE 2015 DE SAN PEDRO SULA A TEGUCIGALPA ULTIMO VUELO POR LA TARDE  </t>
  </si>
  <si>
    <t xml:space="preserve">PASAJE IDA Y REGRESO A FAVOR DEL MSC. MARIO HERNAN MEJIA HERRERA, DIRECTOR DE CULTURA, DESDE TEGUCIGALPA - HONDURAS HASTA GUAYAQUIL - ECUADOR. CON EL SIGUIENTE ITINERARIO DE VIAJE:
FECHA DE SALIDA : 29 DE OCTUBRE POR LA MAÑANA ( 10:00 AM PREFERIBLEMENTE)
FECHA DE RETORNO : 06 DE NOVIEMBRE, POR LA MAÑANA.   </t>
  </si>
  <si>
    <t>PASAJES DE VIAJE</t>
  </si>
  <si>
    <t xml:space="preserve">BOLETO DE PASAJE AEREO A NOMBRE DE VILMA LISSETTE OCAMPO SANTOS, DE LA CEIBA-TEGUCIGALPA-LA CEIBA, VIAJANDO HACIA TEGUCIGALPA EL JUEVES 29 DE OCTUBRE POR LA MAÑANA Y REGRESANDO EL MISMO DIA POR LA TARDE. IDENTIDAD NO. 0101-1962-00494. </t>
  </si>
  <si>
    <t xml:space="preserve">BOLETO DE PASAJE AEREO A NOMBRE DE JUAN CARLO DONAIRE ESPINOZA, DE LA CEIBA-TEGUCIGALPA-LA CEIBA, VIAJANDO HACIA TEGUCIGALPA EL JUEVES 29 DE OCTUBRE POR LA MAÑANA Y REGRESANDO EL MISMO DIA POR LA TARDE.  IDENTIDAD NO. 1502-1960-00141 </t>
  </si>
  <si>
    <t xml:space="preserve">BOLETO DE PASAJE AEREO A NOMBRE DE MARCO ANTONIO GUZMAN MORENO, DE LA CEIBA-TEGUCIGALPA- LA CEIBA, VIAJANDO HACIA TEGUCIGALPA EL VIERNES 30  DE OCTUBRE POR LA MAÑANA Y REGRESANDO EL MISMO DIA POR LA TARDE. PASAPORTE NO. G12810181. </t>
  </si>
  <si>
    <t xml:space="preserve">SOLICITUD DE COMPRA DE BOLETO AÉREO A FAVOR DE LA DRA. MONICA EMILIA TREMBLAY DE NACIONALIDAD ESTADOUNIDENSE     CON NÚMERO DE PASAPORTE 420202979, QUIEN VIAJA DE MIAMI, FLORIDA,  ESTADOS UNIDOS DE AMERICA A LA CIUDAD DE TEGUCIGALPA,  HONDURAS, SALIENDO DE MIAMI, FLORIDA   EL DÍA 10 DE NOVIEMBRE  POR LA MAÑANA  Y RETORNA DESDE TEGUCIGALPA, HONDURAS HACIA MIAMI, FLORIDA EL DIA 12 DE NOVIEMBRE POR LA MAÑANA. FAVOR AVOCARSE AL ITINERARIO PROPUESTO ADJUNTO.
  </t>
  </si>
  <si>
    <t xml:space="preserve">PASAJE DE VIAJE DESDE LA CIUDAD DE (TEGUCIGALPA /SAN JOSE, COSTA RICA /TEGUCIGALPA) A FAVOR DE ROBERTO ALEXANDER MARTINEZ LAGOS con No. de Pasaporte: C872371
Saliendo el 01 de Noviembre de 2015
(por la mañana)
regresando el 06 de Noviembre de 2015
(por la mañana)
Contacto Unico de Emergencia
Ester Lagos de Martinez (Madre)
telefonos, trabajo 2772-0109
Casa-27720858
  </t>
  </si>
  <si>
    <t xml:space="preserve">PASAJE A FAVOR DE DE LA DRA. MARIE NOELLE ANDREE RISPAIL, SALIENDO DE LYON FRANCIA, HACIA TEGUCIGALPA, HONDURAS EL 09 DE NOVIEMBRE DE 2015 Y REGRESANDO DE TEGUCIGALPA, HONDURAS HACIA  MONTPELLIER, FRANCIA EL 14 DE NOVIEMBRE  DE 2015. DE PREFERENCIA SALIENDO POR LA TARDE.    </t>
  </si>
  <si>
    <t xml:space="preserve">PASAJE DE IDA Y VUELTA (TEGUCIGALPA - GUATEMALA / GUATEMALA - TEGUCIGALPA) A FAVOR DE YENY CAROLINA CARIAS ALEMAN CON N° DE PASAPORTE E088098, Y NUMERO DE IDENTIDAD 0801-1983-08883, SALIENDO DE TEGUCIGALPA EL 03 DE NOVIEMBRE POR LA MAÑANA Y REGRESANDO EL 05 DE NOVIEMBRE POR LA TARDE. </t>
  </si>
  <si>
    <t xml:space="preserve">ROGALA, S.A.                                                                                                                                                                                 </t>
  </si>
  <si>
    <t xml:space="preserve">CONCENTRADO PARA CONEJO( CUNIMAX O SIMILARES) </t>
  </si>
  <si>
    <t xml:space="preserve">CONCENTRADO PARA PERRO  (PELET GRANDE O SIMILARES). </t>
  </si>
  <si>
    <t xml:space="preserve">CONCENTRADO PARA OVEJAS ( NUTRE LECHE O SIMILARES). </t>
  </si>
  <si>
    <t xml:space="preserve">GRUPO Q     </t>
  </si>
  <si>
    <t xml:space="preserve"> CUBO MANDO TRACCION,PIEZA IZQUIERDA, PARA VEHICULO NISSAN FRONTIER, DOBLE CABINA, 4x4, AÑO 2007.      </t>
  </si>
  <si>
    <t xml:space="preserve">LAPCO HONDURAS, S.A.                                                                                                                                                                                </t>
  </si>
  <si>
    <t xml:space="preserve">PINTURA DE AGUA, COLOR AMARILLO INSTITUCIONAL, CUBETA DE 5 GALONES  </t>
  </si>
  <si>
    <t xml:space="preserve">PINTURA DE AGUA, COLOR BLANCO, CUBETA DE 5 GALONES  </t>
  </si>
  <si>
    <t xml:space="preserve">MAELCON (MATERIALES ELÉCTRICOS Y CONTROLES)                                                                                                                                                                                                                                  </t>
  </si>
  <si>
    <t xml:space="preserve">ESCALERAS FIBRA DE VIDRIO, TIPO “A”, DE 4 PIES. </t>
  </si>
  <si>
    <t xml:space="preserve">ESCALERAS FIBRA DE VIDRIO, TIPO “A”, DE 8 PIES. </t>
  </si>
  <si>
    <t xml:space="preserve">ESCALERAS FIBRA DE VIDRIO, TIPO EXTENSIÓN DOBLE, DE 32 PIES. </t>
  </si>
  <si>
    <t xml:space="preserve">ESCALERAS FIBRA DE VIDRIO, TIPO EXTENSIÓN DOBLE, DE 36 PIES. </t>
  </si>
  <si>
    <t xml:space="preserve">TUBOS PLASTICOS  DE 2.0ML TAPON DE ROSCA DE POLIPROPILENO, CON SELLO EN EL TAPON Y BASE PLANA </t>
  </si>
  <si>
    <t xml:space="preserve">TUBOS CONICOS 0.2ML PARA PCR, TAPON PLANO DE POLIPROPILENO, AUTOCLAVES LIBRES DE ARNASA Y PIROGENOS </t>
  </si>
  <si>
    <t xml:space="preserve">TUBOS CONICOS 1.5ML, TAPON PLANO DE POLIPROPILENO, AUTOCLAVES LIBRES DE ADNASA Y PIROGENOS CON TAPON </t>
  </si>
  <si>
    <t xml:space="preserve">GRADILLAS PLASTICAS PARA TUBOS DE 50MM PARA UN MINIMO DE 12 TUBOS </t>
  </si>
  <si>
    <t xml:space="preserve">GRADILLA CON RECUBIERTA EPOXICA DE 14.7X8X8.9CM CON CAPACIDAD DE ALMACENAR 8 TUBOS 50ML </t>
  </si>
  <si>
    <t xml:space="preserve">GRADILLA  CON RECUBIERTA EPOXICA, DE 12.7X6X7.6CM CON CAPACIDAD DE ALMACENAR 15TUBOS 15ML </t>
  </si>
  <si>
    <t xml:space="preserve">PUNTAS PLASTICAS PARA MICROPIPETAS CON CAPACIDAD DE 10 A100 MICROLITROS </t>
  </si>
  <si>
    <t xml:space="preserve">PUNTAS PLASTICAS PARA MICROPIPETAS CON CAPACIDAD DE 100 A 1000 MICROLITROS </t>
  </si>
  <si>
    <t xml:space="preserve">PUNTAS PLASTICAS PARA MICROPIPETA CON CAPACIDAD DE 1-10 MICROLITROS </t>
  </si>
  <si>
    <t xml:space="preserve">CRIOVIALES CON TAPON DE ROSCA DE 2ML </t>
  </si>
  <si>
    <t xml:space="preserve">CRIOVIALES CON TAPON DE ROSCA DE 1.5ML </t>
  </si>
  <si>
    <t xml:space="preserve">FRASCO CUADRADO DE POLICARBONATO DE 500ML </t>
  </si>
  <si>
    <t xml:space="preserve">FRASCO CUADRADO DE POLICARBONATO DE 250ML </t>
  </si>
  <si>
    <t xml:space="preserve">FILTROS DESECHABLES PARA JERINGAS DE CELULOSA Y CON TAMAÑO DE PORO DE 0.22 MICRAS </t>
  </si>
  <si>
    <t xml:space="preserve">BOTE PARA ALMACENAR AGUA DESTILADA DE PLASTICO (CARBOY CON VALVULA) TAPA DE ROSCA CAPACIDAD 20 LITROS  </t>
  </si>
  <si>
    <t xml:space="preserve">SYMMAG, S. DE R. L. (SUMINISTROS INDUSTRIALES)                                                                                                                                                                                                                                  </t>
  </si>
  <si>
    <t xml:space="preserve">FORMULAS QUIMICAS, S.. DE R.L                                                                                                                                                                                                                                  </t>
  </si>
  <si>
    <t xml:space="preserve">MECHA  DE ALGODÓN 20 ONZ, DE 4 CABOS, MOPA BUCLE PARA MAS DURABILIDAD . TODO PROVEEDOR DEBE ADJUNTAR MUESTRA DEL PRODUCTO OFERTADO
  </t>
  </si>
  <si>
    <t xml:space="preserve">AZUL DE METILENO, FRASCO DE 100 ML      </t>
  </si>
  <si>
    <t xml:space="preserve">SAFRANINA, FRASCO DE 500 ML      </t>
  </si>
  <si>
    <t xml:space="preserve">SULFATO DE COBRE PENTAHIDRATADO, FRASCO  DE 500 GR      </t>
  </si>
  <si>
    <t xml:space="preserve">LUGOL, FRASCO DE 500 ML    </t>
  </si>
  <si>
    <t xml:space="preserve">CARBONATO DE SODIO, FRASCO DE 500 GR.
     </t>
  </si>
  <si>
    <t xml:space="preserve">CLORURO DE SODIO, FRASCO DE 500 GR     </t>
  </si>
  <si>
    <t xml:space="preserve">HIDROXIDO DE SODIO, FRASCO DE 500 GR     </t>
  </si>
  <si>
    <t xml:space="preserve">ÁCIDO OXÁLICO, FRASCO DE 500 GR     </t>
  </si>
  <si>
    <t xml:space="preserve">COMERCIAL TECNICA INDUSTRIAL, S. DE R.L.                                                                                                                    </t>
  </si>
  <si>
    <t xml:space="preserve">TUBOS DE ENSAYO 16X150 MM     </t>
  </si>
  <si>
    <t xml:space="preserve">GUANTES DE LATEX QUIRÚRGICOS TALLA S, CAJA DE 100 UNIDADES     </t>
  </si>
  <si>
    <t xml:space="preserve">GUANTES DE LATEX QUIRÚRGICOS TALLA M, CAJA DE 100 UNIDADES     </t>
  </si>
  <si>
    <t xml:space="preserve">GUANTES DE LATEX QUIRÚRGICOS TALLA L, CAJA DE 100 UNIDADES     </t>
  </si>
  <si>
    <t xml:space="preserve">JABÓN ANTIBACTERIAL PARA MANOS, 1 GALÓN    </t>
  </si>
  <si>
    <t xml:space="preserve">LABHOSPY                                                                                                   </t>
  </si>
  <si>
    <t xml:space="preserve">DICOSA (DISTRIBUIDORA COMERCIAL, S.A.)                                                                                                                                                                                                                                  </t>
  </si>
  <si>
    <t xml:space="preserve">PLATO CALIENTE/STIR DE 7X7 PULG. DE 60-1500RPM T˚5-380 ˚C   </t>
  </si>
  <si>
    <t xml:space="preserve">MICROPIPETAS DE 0.5-10 µ (MICROLITROS)
   </t>
  </si>
  <si>
    <t xml:space="preserve">MICROPIPETAS DE 2-20 µ (MICROLITROS)   </t>
  </si>
  <si>
    <t xml:space="preserve">MICROPIPETAS DE 20-200 µ (MICROLITROS)   </t>
  </si>
  <si>
    <t xml:space="preserve">MICROPIPETAS DE 100-1000 µ (MICROLITROS)   </t>
  </si>
  <si>
    <t xml:space="preserve">BOTELLA CUADRADA DE VIDRIO PIREX  1000 ML   </t>
  </si>
  <si>
    <t xml:space="preserve">PESOLA AEREAS DE GANCHO CAPACIDAD DE 500 GR   </t>
  </si>
  <si>
    <t xml:space="preserve">NAVAJA PARA BISTURÍS NÚMERO 22, CAJA DE 100 UNIDADES   </t>
  </si>
  <si>
    <t xml:space="preserve">BOLETO RUTA SAN PEDRO SULA-TEGUCIGALPA, SALIENDO EL DOMINGO 1/11/15 EN EL VUELO DE LA TARDE, A NOMBRE DE LA LIC. MELBA BALTODANO MOLINA, DIRECTORA DE LA JUNTA DE DIRECCIÓN UNIVERSITARIA, </t>
  </si>
  <si>
    <t xml:space="preserve">PASAJE INTERNACIONAL TEGUCIGALPA - CÓRDOBA ARGENTINA- TEGUCIGALPA  A FAVOR DE LA DRA. MARÍA VICTORIA ZELAYA CON NÚMERO DE PASAPORTE C720093 SALIENDO DE TEGUCIGALPA EL DÍA 1 DE NOVIEMBRE DE 2015 Y RETORNANDO EL DÍA 7 DEL MISMO.        </t>
  </si>
  <si>
    <t>CURLA</t>
  </si>
  <si>
    <t>FACULTA DE CIENCIAS ECONOMICAS</t>
  </si>
  <si>
    <t>FACULTAD DE HUMANIDADES Y ARTES</t>
  </si>
  <si>
    <t>FACULTA DE INGENIERIA</t>
  </si>
  <si>
    <t>DIRECCION DE INGRESO PERMANENCIA Y PROMOCION</t>
  </si>
  <si>
    <t>DEPARTAMENTO DE SERVICIOS GENERALES</t>
  </si>
  <si>
    <t>FACULTADO DE CIENCIAS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</si>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</sst>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L.-480A]\ * #,##0.00_ ;_ [$L.-480A]\ * \-#,##0.00_ ;_ [$L.-480A]\ * &quot;-&quot;??_ ;_ @_ "/>
    <numFmt numFmtId="165" formatCode="#,##0.00_ ;\-#,##0.00\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9"/>
      <name val="Arial"/>
      <family val="2"/>
    </font>
    <font>
      <sz val="10"/>
      <name val="Arial"/>
    </font>
    <font>
      <sz val="8"/>
      <name val="Tahoma"/>
      <charset val="1"/>
    </font>
    <font>
      <u/>
      <sz val="11"/>
      <color theme="10"/>
      <name val="Calibri"/>
      <family val="2"/>
      <scheme val="minor"/>
    </font>
    <font>
      <sz val="8"/>
      <name val="Tahoma"/>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diagonal/>
    </border>
    <border>
      <left style="thin">
        <color indexed="63"/>
      </left>
      <right style="thin">
        <color indexed="63"/>
      </right>
      <top/>
      <bottom style="thin">
        <color indexed="63"/>
      </bottom>
      <diagonal/>
    </border>
  </borders>
  <cellStyleXfs count="6">
    <xf numFmtId="0" fontId="0" fillId="0" borderId="0"/>
    <xf numFmtId="0" fontId="3" fillId="0" borderId="0"/>
    <xf numFmtId="0" fontId="5" fillId="0" borderId="0"/>
    <xf numFmtId="0" fontId="1" fillId="0" borderId="0"/>
    <xf numFmtId="0" fontId="7" fillId="0" borderId="0"/>
    <xf numFmtId="0" fontId="9" fillId="0" borderId="0" applyNumberFormat="0" applyFill="0" applyBorder="0" applyAlignment="0" applyProtection="0"/>
  </cellStyleXfs>
  <cellXfs count="121">
    <xf numFmtId="0" fontId="0" fillId="0" borderId="0" xfId="0"/>
    <xf numFmtId="0" fontId="4" fillId="0" borderId="2" xfId="1" applyFont="1" applyBorder="1" applyAlignment="1">
      <alignment horizontal="center" vertical="center" wrapText="1"/>
    </xf>
    <xf numFmtId="0" fontId="6" fillId="0" borderId="2" xfId="1" applyFont="1" applyBorder="1" applyAlignment="1">
      <alignment horizontal="center" vertical="center" wrapText="1"/>
    </xf>
    <xf numFmtId="0" fontId="0" fillId="0" borderId="0" xfId="0" applyAlignment="1">
      <alignment horizontal="center"/>
    </xf>
    <xf numFmtId="164" fontId="8" fillId="0" borderId="1" xfId="4" applyNumberFormat="1" applyFont="1" applyFill="1" applyBorder="1" applyAlignment="1" applyProtection="1">
      <alignment horizontal="right" vertical="center"/>
    </xf>
    <xf numFmtId="164" fontId="8" fillId="0" borderId="3" xfId="4" applyNumberFormat="1" applyFont="1" applyFill="1" applyBorder="1" applyAlignment="1" applyProtection="1">
      <alignment horizontal="right" vertical="center"/>
    </xf>
    <xf numFmtId="0" fontId="8" fillId="0" borderId="1" xfId="4" applyNumberFormat="1" applyFont="1" applyFill="1" applyBorder="1" applyAlignment="1" applyProtection="1">
      <alignment horizontal="center" vertical="center"/>
    </xf>
    <xf numFmtId="14" fontId="8" fillId="0" borderId="1" xfId="4" applyNumberFormat="1" applyFont="1" applyFill="1" applyBorder="1" applyAlignment="1" applyProtection="1">
      <alignment horizontal="center" vertical="center"/>
    </xf>
    <xf numFmtId="49" fontId="8" fillId="0" borderId="1" xfId="4" applyNumberFormat="1" applyFont="1" applyFill="1" applyBorder="1" applyAlignment="1" applyProtection="1">
      <alignment horizontal="left" vertical="center" wrapText="1"/>
    </xf>
    <xf numFmtId="164" fontId="8" fillId="2" borderId="3" xfId="4" applyNumberFormat="1" applyFont="1" applyFill="1" applyBorder="1" applyAlignment="1" applyProtection="1">
      <alignment horizontal="right" vertical="center"/>
    </xf>
    <xf numFmtId="164" fontId="8" fillId="0" borderId="9" xfId="4" applyNumberFormat="1" applyFont="1" applyFill="1" applyBorder="1" applyAlignment="1" applyProtection="1">
      <alignment horizontal="right" vertical="center"/>
    </xf>
    <xf numFmtId="164" fontId="0" fillId="2" borderId="2" xfId="0" applyNumberFormat="1" applyFill="1" applyBorder="1" applyAlignment="1">
      <alignment horizontal="right"/>
    </xf>
    <xf numFmtId="0" fontId="0" fillId="0" borderId="0" xfId="0" applyAlignment="1">
      <alignment horizontal="right"/>
    </xf>
    <xf numFmtId="0" fontId="2" fillId="0" borderId="0" xfId="3" applyFont="1" applyBorder="1" applyAlignment="1">
      <alignment horizontal="center"/>
    </xf>
    <xf numFmtId="0" fontId="8" fillId="0" borderId="9" xfId="4" applyNumberFormat="1" applyFont="1" applyFill="1" applyBorder="1" applyAlignment="1" applyProtection="1">
      <alignment horizontal="center" vertical="center"/>
    </xf>
    <xf numFmtId="14" fontId="8" fillId="0" borderId="9" xfId="4" applyNumberFormat="1" applyFont="1" applyFill="1" applyBorder="1" applyAlignment="1" applyProtection="1">
      <alignment horizontal="center" vertical="center"/>
    </xf>
    <xf numFmtId="49" fontId="8" fillId="0" borderId="9" xfId="4" applyNumberFormat="1" applyFont="1" applyFill="1" applyBorder="1" applyAlignment="1" applyProtection="1">
      <alignment horizontal="left" vertical="center" wrapText="1"/>
    </xf>
    <xf numFmtId="0" fontId="2" fillId="0" borderId="0" xfId="3" applyFont="1" applyBorder="1" applyAlignment="1">
      <alignment horizontal="center" vertical="center"/>
    </xf>
    <xf numFmtId="0" fontId="0" fillId="0" borderId="0" xfId="0" applyAlignment="1">
      <alignment horizontal="center" vertical="center"/>
    </xf>
    <xf numFmtId="4" fontId="8" fillId="0" borderId="1" xfId="4" applyNumberFormat="1" applyFont="1" applyFill="1" applyBorder="1" applyAlignment="1" applyProtection="1">
      <alignment horizontal="right" vertical="center"/>
    </xf>
    <xf numFmtId="165" fontId="8" fillId="0" borderId="1" xfId="4" applyNumberFormat="1" applyFont="1" applyFill="1" applyBorder="1" applyAlignment="1" applyProtection="1">
      <alignment horizontal="right" vertical="center"/>
    </xf>
    <xf numFmtId="14" fontId="8" fillId="0" borderId="2"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left" vertical="center"/>
    </xf>
    <xf numFmtId="0" fontId="8" fillId="0" borderId="2"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left" vertical="center" wrapText="1"/>
    </xf>
    <xf numFmtId="164" fontId="8" fillId="2" borderId="2" xfId="0" applyNumberFormat="1" applyFont="1" applyFill="1" applyBorder="1" applyAlignment="1" applyProtection="1">
      <alignment horizontal="left" vertical="center"/>
    </xf>
    <xf numFmtId="164" fontId="8" fillId="2" borderId="2" xfId="0" applyNumberFormat="1" applyFont="1" applyFill="1" applyBorder="1" applyAlignment="1" applyProtection="1">
      <alignment horizontal="right" vertical="center"/>
    </xf>
    <xf numFmtId="0" fontId="0" fillId="2" borderId="2" xfId="0" applyFill="1" applyBorder="1" applyAlignment="1">
      <alignment horizontal="center" vertical="center"/>
    </xf>
    <xf numFmtId="14" fontId="8" fillId="0" borderId="2"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164" fontId="8" fillId="0" borderId="2"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wrapText="1"/>
    </xf>
    <xf numFmtId="0" fontId="9" fillId="0" borderId="2" xfId="5" applyBorder="1" applyAlignment="1">
      <alignment horizontal="center" vertical="center"/>
    </xf>
    <xf numFmtId="0" fontId="9" fillId="0" borderId="8" xfId="5" applyBorder="1" applyAlignment="1">
      <alignment horizontal="center" vertical="center"/>
    </xf>
    <xf numFmtId="0" fontId="9" fillId="0" borderId="6" xfId="5" applyBorder="1" applyAlignment="1">
      <alignment horizontal="center" vertical="center"/>
    </xf>
    <xf numFmtId="0" fontId="9" fillId="0" borderId="7" xfId="5" applyBorder="1" applyAlignment="1">
      <alignment horizontal="center" vertical="center"/>
    </xf>
    <xf numFmtId="0" fontId="0" fillId="2" borderId="2" xfId="0" applyFill="1" applyBorder="1"/>
    <xf numFmtId="0" fontId="9" fillId="0" borderId="6" xfId="5" applyBorder="1" applyAlignment="1">
      <alignment horizontal="center" vertical="center"/>
    </xf>
    <xf numFmtId="0" fontId="9" fillId="0" borderId="7" xfId="5" applyBorder="1" applyAlignment="1">
      <alignment horizontal="center" vertical="center"/>
    </xf>
    <xf numFmtId="14" fontId="8" fillId="0" borderId="2" xfId="4" applyNumberFormat="1" applyFont="1" applyFill="1" applyBorder="1" applyAlignment="1" applyProtection="1">
      <alignment horizontal="left" vertical="center"/>
    </xf>
    <xf numFmtId="49" fontId="8" fillId="0" borderId="2" xfId="4" applyNumberFormat="1" applyFont="1" applyFill="1" applyBorder="1" applyAlignment="1" applyProtection="1">
      <alignment horizontal="left" vertical="center"/>
    </xf>
    <xf numFmtId="0" fontId="8" fillId="0" borderId="2" xfId="4" applyNumberFormat="1" applyFont="1" applyFill="1" applyBorder="1" applyAlignment="1" applyProtection="1">
      <alignment horizontal="center" vertical="center"/>
    </xf>
    <xf numFmtId="164" fontId="8" fillId="0" borderId="2" xfId="4" applyNumberFormat="1" applyFont="1" applyFill="1" applyBorder="1" applyAlignment="1" applyProtection="1">
      <alignment horizontal="right" vertical="center"/>
    </xf>
    <xf numFmtId="164" fontId="8" fillId="2" borderId="2" xfId="4" applyNumberFormat="1" applyFont="1" applyFill="1" applyBorder="1" applyAlignment="1" applyProtection="1">
      <alignment horizontal="right" vertical="center"/>
    </xf>
    <xf numFmtId="49" fontId="8" fillId="0" borderId="2" xfId="4" applyNumberFormat="1" applyFont="1" applyFill="1" applyBorder="1" applyAlignment="1" applyProtection="1">
      <alignment horizontal="left" vertical="center" wrapText="1"/>
    </xf>
    <xf numFmtId="0" fontId="0" fillId="0" borderId="8" xfId="0" applyBorder="1" applyAlignment="1">
      <alignment horizontal="center" vertical="center"/>
    </xf>
    <xf numFmtId="49" fontId="8" fillId="0" borderId="2" xfId="4" applyNumberFormat="1" applyFont="1" applyFill="1" applyBorder="1" applyAlignment="1" applyProtection="1">
      <alignment horizontal="center" vertical="center" wrapText="1"/>
    </xf>
    <xf numFmtId="49" fontId="10" fillId="0" borderId="2" xfId="4" applyNumberFormat="1" applyFont="1" applyFill="1" applyBorder="1" applyAlignment="1" applyProtection="1">
      <alignment horizontal="left" vertical="center"/>
    </xf>
    <xf numFmtId="0" fontId="9" fillId="0" borderId="2" xfId="5" applyBorder="1" applyAlignment="1">
      <alignment vertical="center"/>
    </xf>
    <xf numFmtId="0" fontId="8" fillId="2" borderId="10" xfId="0" applyNumberFormat="1" applyFont="1" applyFill="1" applyBorder="1" applyAlignment="1" applyProtection="1">
      <alignment horizontal="center" vertical="center"/>
    </xf>
    <xf numFmtId="0" fontId="8" fillId="2" borderId="11" xfId="0" applyNumberFormat="1" applyFont="1" applyFill="1" applyBorder="1" applyAlignment="1" applyProtection="1">
      <alignment horizontal="center" vertical="center"/>
    </xf>
    <xf numFmtId="0" fontId="8" fillId="2" borderId="12" xfId="0" applyNumberFormat="1" applyFont="1" applyFill="1" applyBorder="1" applyAlignment="1" applyProtection="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9" fillId="0" borderId="6" xfId="5" applyBorder="1" applyAlignment="1">
      <alignment horizontal="center" vertical="center"/>
    </xf>
    <xf numFmtId="0" fontId="9" fillId="0" borderId="8" xfId="5" applyBorder="1" applyAlignment="1">
      <alignment horizontal="center" vertical="center"/>
    </xf>
    <xf numFmtId="0" fontId="9" fillId="0" borderId="7" xfId="5" applyBorder="1" applyAlignment="1">
      <alignment horizontal="center" vertical="center"/>
    </xf>
    <xf numFmtId="0" fontId="8" fillId="0" borderId="6"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4" fontId="8" fillId="0" borderId="6" xfId="0" applyNumberFormat="1" applyFont="1" applyFill="1" applyBorder="1" applyAlignment="1" applyProtection="1">
      <alignment horizontal="center" vertical="center"/>
    </xf>
    <xf numFmtId="14" fontId="8" fillId="0" borderId="8" xfId="0" applyNumberFormat="1" applyFont="1" applyFill="1" applyBorder="1" applyAlignment="1" applyProtection="1">
      <alignment horizontal="center" vertical="center"/>
    </xf>
    <xf numFmtId="14" fontId="8" fillId="0" borderId="7"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xf>
    <xf numFmtId="49" fontId="8" fillId="0" borderId="6" xfId="0" applyNumberFormat="1" applyFont="1" applyFill="1" applyBorder="1" applyAlignment="1" applyProtection="1">
      <alignment horizontal="center" vertical="center" wrapText="1"/>
    </xf>
    <xf numFmtId="49" fontId="8" fillId="0" borderId="7" xfId="0" applyNumberFormat="1" applyFont="1" applyFill="1" applyBorder="1" applyAlignment="1" applyProtection="1">
      <alignment horizontal="center" vertical="center" wrapText="1"/>
    </xf>
    <xf numFmtId="49" fontId="8" fillId="0" borderId="8" xfId="0" applyNumberFormat="1" applyFont="1" applyFill="1" applyBorder="1" applyAlignment="1" applyProtection="1">
      <alignment horizontal="center" vertical="center" wrapText="1"/>
    </xf>
    <xf numFmtId="0" fontId="2" fillId="0" borderId="0" xfId="3" applyFont="1" applyAlignment="1">
      <alignment horizontal="center"/>
    </xf>
    <xf numFmtId="0" fontId="2" fillId="0" borderId="0" xfId="3" applyFont="1" applyBorder="1" applyAlignment="1">
      <alignment horizontal="center"/>
    </xf>
    <xf numFmtId="14" fontId="8" fillId="0" borderId="9" xfId="4" applyNumberFormat="1" applyFont="1" applyFill="1" applyBorder="1" applyAlignment="1" applyProtection="1">
      <alignment horizontal="center" vertical="center"/>
    </xf>
    <xf numFmtId="14" fontId="8" fillId="0" borderId="13" xfId="4" applyNumberFormat="1" applyFont="1" applyFill="1" applyBorder="1" applyAlignment="1" applyProtection="1">
      <alignment horizontal="center" vertical="center"/>
    </xf>
    <xf numFmtId="14" fontId="8" fillId="0" borderId="14" xfId="4" applyNumberFormat="1" applyFont="1" applyFill="1" applyBorder="1" applyAlignment="1" applyProtection="1">
      <alignment horizontal="center" vertical="center"/>
    </xf>
    <xf numFmtId="49" fontId="8" fillId="0" borderId="9" xfId="4" applyNumberFormat="1" applyFont="1" applyFill="1" applyBorder="1" applyAlignment="1" applyProtection="1">
      <alignment horizontal="left" vertical="center" wrapText="1"/>
    </xf>
    <xf numFmtId="49" fontId="8" fillId="0" borderId="13" xfId="4" applyNumberFormat="1" applyFont="1" applyFill="1" applyBorder="1" applyAlignment="1" applyProtection="1">
      <alignment horizontal="left" vertical="center" wrapText="1"/>
    </xf>
    <xf numFmtId="49" fontId="8" fillId="0" borderId="14" xfId="4" applyNumberFormat="1" applyFont="1" applyFill="1" applyBorder="1" applyAlignment="1" applyProtection="1">
      <alignment horizontal="left" vertical="center" wrapText="1"/>
    </xf>
    <xf numFmtId="49" fontId="8" fillId="0" borderId="9" xfId="4" applyNumberFormat="1" applyFont="1" applyFill="1" applyBorder="1" applyAlignment="1" applyProtection="1">
      <alignment horizontal="center" vertical="center" wrapText="1"/>
    </xf>
    <xf numFmtId="49" fontId="8" fillId="0" borderId="13" xfId="4" applyNumberFormat="1" applyFont="1" applyFill="1" applyBorder="1" applyAlignment="1" applyProtection="1">
      <alignment horizontal="center" vertical="center" wrapText="1"/>
    </xf>
    <xf numFmtId="49" fontId="8" fillId="0" borderId="14" xfId="4" applyNumberFormat="1" applyFont="1" applyFill="1" applyBorder="1" applyAlignment="1" applyProtection="1">
      <alignment horizontal="center" vertical="center" wrapText="1"/>
    </xf>
    <xf numFmtId="0" fontId="8" fillId="2" borderId="3" xfId="4" applyNumberFormat="1" applyFont="1" applyFill="1" applyBorder="1" applyAlignment="1" applyProtection="1">
      <alignment horizontal="center" vertical="center"/>
    </xf>
    <xf numFmtId="0" fontId="8" fillId="2" borderId="4" xfId="4" applyNumberFormat="1" applyFont="1" applyFill="1" applyBorder="1" applyAlignment="1" applyProtection="1">
      <alignment horizontal="center" vertical="center"/>
    </xf>
    <xf numFmtId="0" fontId="8" fillId="2" borderId="5" xfId="4" applyNumberFormat="1" applyFont="1" applyFill="1" applyBorder="1" applyAlignment="1" applyProtection="1">
      <alignment horizontal="center" vertical="center"/>
    </xf>
    <xf numFmtId="0" fontId="8" fillId="0" borderId="9" xfId="4" applyNumberFormat="1" applyFont="1" applyFill="1" applyBorder="1" applyAlignment="1" applyProtection="1">
      <alignment horizontal="center" vertical="center"/>
    </xf>
    <xf numFmtId="0" fontId="8" fillId="0" borderId="13" xfId="4" applyNumberFormat="1" applyFont="1" applyFill="1" applyBorder="1" applyAlignment="1" applyProtection="1">
      <alignment horizontal="center" vertical="center"/>
    </xf>
    <xf numFmtId="0" fontId="8" fillId="0" borderId="14" xfId="4" applyNumberFormat="1" applyFont="1" applyFill="1" applyBorder="1" applyAlignment="1" applyProtection="1">
      <alignment horizontal="center" vertical="center"/>
    </xf>
    <xf numFmtId="0" fontId="8" fillId="2" borderId="10" xfId="4" applyNumberFormat="1" applyFont="1" applyFill="1" applyBorder="1" applyAlignment="1" applyProtection="1">
      <alignment horizontal="center"/>
    </xf>
    <xf numFmtId="0" fontId="8" fillId="2" borderId="11" xfId="4" applyNumberFormat="1" applyFont="1" applyFill="1" applyBorder="1" applyAlignment="1" applyProtection="1">
      <alignment horizontal="center"/>
    </xf>
    <xf numFmtId="0" fontId="8" fillId="2" borderId="12" xfId="4" applyNumberFormat="1" applyFont="1" applyFill="1" applyBorder="1" applyAlignment="1" applyProtection="1">
      <alignment horizontal="center"/>
    </xf>
    <xf numFmtId="0" fontId="8" fillId="0" borderId="6" xfId="4" applyNumberFormat="1" applyFont="1" applyFill="1" applyBorder="1" applyAlignment="1" applyProtection="1">
      <alignment horizontal="center" vertical="center"/>
    </xf>
    <xf numFmtId="0" fontId="8" fillId="0" borderId="7" xfId="4" applyNumberFormat="1" applyFont="1" applyFill="1" applyBorder="1" applyAlignment="1" applyProtection="1">
      <alignment horizontal="center" vertical="center"/>
    </xf>
    <xf numFmtId="14" fontId="8" fillId="0" borderId="6" xfId="4" applyNumberFormat="1" applyFont="1" applyFill="1" applyBorder="1" applyAlignment="1" applyProtection="1">
      <alignment horizontal="center" vertical="center"/>
    </xf>
    <xf numFmtId="14" fontId="8" fillId="0" borderId="7" xfId="4" applyNumberFormat="1" applyFont="1" applyFill="1" applyBorder="1" applyAlignment="1" applyProtection="1">
      <alignment horizontal="center" vertical="center"/>
    </xf>
    <xf numFmtId="49" fontId="10" fillId="0" borderId="6" xfId="4" applyNumberFormat="1" applyFont="1" applyFill="1" applyBorder="1" applyAlignment="1" applyProtection="1">
      <alignment horizontal="left" vertical="center"/>
    </xf>
    <xf numFmtId="49" fontId="8" fillId="0" borderId="7" xfId="4" applyNumberFormat="1" applyFont="1" applyFill="1" applyBorder="1" applyAlignment="1" applyProtection="1">
      <alignment horizontal="left" vertical="center"/>
    </xf>
    <xf numFmtId="49" fontId="8" fillId="0" borderId="6" xfId="4" applyNumberFormat="1" applyFont="1" applyFill="1" applyBorder="1" applyAlignment="1" applyProtection="1">
      <alignment horizontal="left" vertical="center"/>
    </xf>
    <xf numFmtId="49" fontId="8" fillId="0" borderId="6"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49" fontId="8" fillId="0" borderId="8" xfId="0" applyNumberFormat="1" applyFont="1" applyFill="1" applyBorder="1" applyAlignment="1" applyProtection="1">
      <alignment horizontal="left" vertical="center"/>
    </xf>
    <xf numFmtId="49" fontId="8" fillId="0" borderId="7" xfId="0" applyNumberFormat="1" applyFont="1" applyFill="1" applyBorder="1" applyAlignment="1" applyProtection="1">
      <alignment horizontal="left" vertical="center"/>
    </xf>
    <xf numFmtId="0" fontId="8" fillId="0" borderId="8" xfId="4" applyNumberFormat="1" applyFont="1" applyFill="1" applyBorder="1" applyAlignment="1" applyProtection="1">
      <alignment horizontal="center" vertical="center"/>
    </xf>
    <xf numFmtId="14" fontId="8" fillId="0" borderId="8" xfId="4" applyNumberFormat="1" applyFont="1" applyFill="1" applyBorder="1" applyAlignment="1" applyProtection="1">
      <alignment horizontal="center" vertical="center"/>
    </xf>
    <xf numFmtId="49" fontId="10" fillId="0" borderId="6" xfId="4" applyNumberFormat="1" applyFont="1" applyFill="1" applyBorder="1" applyAlignment="1" applyProtection="1">
      <alignment horizontal="center" vertical="center"/>
    </xf>
    <xf numFmtId="49" fontId="8" fillId="0" borderId="8" xfId="4" applyNumberFormat="1" applyFont="1" applyFill="1" applyBorder="1" applyAlignment="1" applyProtection="1">
      <alignment horizontal="center" vertical="center"/>
    </xf>
    <xf numFmtId="49" fontId="8" fillId="0" borderId="7" xfId="4" applyNumberFormat="1" applyFont="1" applyFill="1" applyBorder="1" applyAlignment="1" applyProtection="1">
      <alignment horizontal="center" vertical="center"/>
    </xf>
    <xf numFmtId="49" fontId="8" fillId="0" borderId="8" xfId="4" applyNumberFormat="1" applyFont="1" applyFill="1" applyBorder="1" applyAlignment="1" applyProtection="1">
      <alignment horizontal="left" vertical="center"/>
    </xf>
    <xf numFmtId="0" fontId="8" fillId="2" borderId="10" xfId="4" applyNumberFormat="1" applyFont="1" applyFill="1" applyBorder="1" applyAlignment="1" applyProtection="1">
      <alignment horizontal="center" vertical="center"/>
    </xf>
    <xf numFmtId="0" fontId="8" fillId="2" borderId="11" xfId="4" applyNumberFormat="1" applyFont="1" applyFill="1" applyBorder="1" applyAlignment="1" applyProtection="1">
      <alignment horizontal="center" vertical="center"/>
    </xf>
    <xf numFmtId="0" fontId="8" fillId="2" borderId="12" xfId="4" applyNumberFormat="1" applyFont="1" applyFill="1" applyBorder="1" applyAlignment="1" applyProtection="1">
      <alignment horizontal="center" vertical="center"/>
    </xf>
    <xf numFmtId="49" fontId="8" fillId="0" borderId="6" xfId="4" applyNumberFormat="1" applyFont="1" applyFill="1" applyBorder="1" applyAlignment="1" applyProtection="1">
      <alignment horizontal="left" vertical="center" wrapText="1"/>
    </xf>
    <xf numFmtId="49" fontId="8" fillId="0" borderId="8" xfId="4" applyNumberFormat="1" applyFont="1" applyFill="1" applyBorder="1" applyAlignment="1" applyProtection="1">
      <alignment horizontal="left" vertical="center" wrapText="1"/>
    </xf>
    <xf numFmtId="49" fontId="8" fillId="0" borderId="7" xfId="4" applyNumberFormat="1" applyFont="1" applyFill="1" applyBorder="1" applyAlignment="1" applyProtection="1">
      <alignment horizontal="left" vertical="center" wrapText="1"/>
    </xf>
    <xf numFmtId="49" fontId="10" fillId="0" borderId="6" xfId="4" applyNumberFormat="1" applyFont="1" applyFill="1" applyBorder="1" applyAlignment="1" applyProtection="1">
      <alignment horizontal="center" vertical="center" wrapText="1"/>
    </xf>
    <xf numFmtId="49" fontId="8" fillId="0" borderId="7" xfId="4" applyNumberFormat="1" applyFont="1" applyFill="1" applyBorder="1" applyAlignment="1" applyProtection="1">
      <alignment horizontal="center" vertical="center" wrapText="1"/>
    </xf>
    <xf numFmtId="0" fontId="8" fillId="0" borderId="2" xfId="4" applyNumberFormat="1" applyFont="1" applyFill="1" applyBorder="1" applyAlignment="1" applyProtection="1">
      <alignment horizontal="center" vertical="center"/>
    </xf>
  </cellXfs>
  <cellStyles count="6">
    <cellStyle name="Hipervínculo" xfId="5" builtinId="8"/>
    <cellStyle name="Normal" xfId="0" builtinId="0"/>
    <cellStyle name="Normal 2" xfId="2"/>
    <cellStyle name="Normal 3" xfId="3"/>
    <cellStyle name="Normal 4"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xdr:row>
      <xdr:rowOff>152400</xdr:rowOff>
    </xdr:from>
    <xdr:to>
      <xdr:col>2</xdr:col>
      <xdr:colOff>604405</xdr:colOff>
      <xdr:row>5</xdr:row>
      <xdr:rowOff>19050</xdr:rowOff>
    </xdr:to>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42900"/>
          <a:ext cx="1533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UAAAAtAAAAMgAAADAAAAAxAAAANQAAAA%3d%3d-E4DCwo5V0OY%3d" TargetMode="External"/><Relationship Id="rId21"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AAAAAtAAAAMgAAADAAAAAxAAAANQAAAA%3d%3d-xFxfa1WFc4w%3d" TargetMode="External"/><Relationship Id="rId4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MAAAAtAAAAMgAAADAAAAAxAAAANQAAAA%3d%3d-Br8nggtSyLU%3d" TargetMode="External"/><Relationship Id="rId4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gAAAAtAAAAMgAAADAAAAAxAAAANQAAAA%3d%3d-j7FyPxx3pOg%3d" TargetMode="External"/><Relationship Id="rId6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QAAAAtAAAAMgAAADAAAAAxAAAANQAAAA%3d%3d-eLgNfAYekQc%3d" TargetMode="External"/><Relationship Id="rId6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kAAAAtAAAAMgAAADAAAAAxAAAANQAAAA%3d%3d-84GrW3iGm%2bo%3d" TargetMode="External"/><Relationship Id="rId8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UAAAAtAAAAMgAAADAAAAAxAAAANQAAAA%3d%3d-S40L5fKzEQQ%3d" TargetMode="External"/><Relationship Id="rId8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AAAAAtAAAAMgAAADAAAAAxAAAANQAAAA%3d%3d-bmQFQz8EuEU%3d" TargetMode="External"/><Relationship Id="rId16"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UAAAAtAAAAMgAAADAAAAAxAAAANQAAAA%3d%3d-2CKicSZso7M%3d" TargetMode="External"/><Relationship Id="rId11"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AAAAAtAAAAMgAAADAAAAAxAAAANQAAAA%3d%3d-k%2bW5pe35DxU%3d" TargetMode="External"/><Relationship Id="rId32"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EAAAAtAAAAMgAAADAAAAAxAAAANQAAAA%3d%3d-br08sD92%2fUc%3d" TargetMode="External"/><Relationship Id="rId37"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YAAAAtAAAAMgAAADAAAAAxAAAANQAAAA%3d%3d-XeCFlXqZLWQ%3d" TargetMode="External"/><Relationship Id="rId5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QAAAAtAAAAMgAAADAAAAAxAAAANQAAAA%3d%3d-xVyvO5Z37xA%3d" TargetMode="External"/><Relationship Id="rId5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kAAAAtAAAAMgAAADAAAAAxAAAANQAAAA%3d%3d-3N1FJJvZ73Q%3d" TargetMode="External"/><Relationship Id="rId7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UAAAAtAAAAMgAAADAAAAAxAAAANQAAAA%3d%3d-61wuir2CaZI%3d" TargetMode="External"/><Relationship Id="rId7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AAAAAtAAAAMgAAADAAAAAxAAAANQAAAA%3d%3d-d5484advbSM%3d" TargetMode="External"/><Relationship Id="rId5"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QAAAAtAAAAMgAAADAAAAAxAAAANQAAAA%3d%3d-7MpqeGMBsRs%3d" TargetMode="External"/><Relationship Id="rId9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EAAAAtAAAAMAAAADEAAAA1AAAA-UwIFqvnCiYQ%3d" TargetMode="External"/><Relationship Id="rId9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YAAAAtAAAAMgAAADAAAAAxAAAANQAAAA%3d%3d-27UpztlVYWo%3d" TargetMode="External"/><Relationship Id="rId22"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EAAAAtAAAAMgAAADAAAAAxAAAANQAAAA%3d%3d-FnCCDqWy1bw%3d" TargetMode="External"/><Relationship Id="rId27"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YAAAAtAAAAMgAAADAAAAAxAAAANQAAAA%3d%3d-UEmEE1KFe0w%3d" TargetMode="External"/><Relationship Id="rId4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QAAAAtAAAAMgAAADAAAAAxAAAANQAAAA%3d%3d-zNwHcDz6YBE%3d" TargetMode="External"/><Relationship Id="rId4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kAAAAtAAAAMgAAADAAAAAxAAAANQAAAA%3d%3d-lqRVqWrx5MQ%3d" TargetMode="External"/><Relationship Id="rId6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UAAAAtAAAAMgAAADAAAAAxAAAANQAAAA%3d%3d-K4Y3NqnJq%2fQ%3d" TargetMode="External"/><Relationship Id="rId6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AAAAAtAAAAMgAAADAAAAAxAAAANQAAAA%3d%3d-PoXCXt8%2b9jE%3d" TargetMode="External"/><Relationship Id="rId8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EAAAAtAAAAMgAAADAAAAAxAAAANQAAAA%3d%3d-JYvMZQoYUJ4%3d" TargetMode="External"/><Relationship Id="rId8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YAAAAtAAAAMgAAADAAAAAxAAAANQAAAA%3d%3d-VTjbdQ58VOY%3d" TargetMode="External"/><Relationship Id="rId12"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EAAAAtAAAAMgAAADAAAAAxAAAANQAAAA%3d%3d-Yul1r0rpHXQ%3d" TargetMode="External"/><Relationship Id="rId17"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YAAAAtAAAAMgAAADAAAAAxAAAANQAAAA%3d%3d-TS7yVc1N7WE%3d" TargetMode="External"/><Relationship Id="rId25"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QAAAAtAAAAMgAAADAAAAAxAAAANQAAAA%3d%3d-ON4%2fP%2fsQfWc%3d" TargetMode="External"/><Relationship Id="rId33"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IAAAAtAAAAMgAAADAAAAAxAAAANQAAAA%3d%3d-Cnu6RkQZneY%3d" TargetMode="External"/><Relationship Id="rId38"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cAAAAtAAAAMgAAADAAAAAxAAAANQAAAA%3d%3d-uDbkHiizFxA%3d" TargetMode="External"/><Relationship Id="rId4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cAAAAtAAAAMgAAADAAAAAxAAAANQAAAA%3d%3d-WxrsNc25VSQ%3d" TargetMode="External"/><Relationship Id="rId5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AAAAAtAAAAMgAAADAAAAAxAAAANQAAAA%3d%3d-QQvI5ZVX7Wo%3d" TargetMode="External"/><Relationship Id="rId6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gAAAAtAAAAMgAAADAAAAAxAAAANQAAAA%3d%3d-hCh0q7Tvj5I%3d" TargetMode="External"/><Relationship Id="rId20"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kAAAAtAAAAMgAAADAAAAAxAAAANQAAAA%3d%3d-6VsJb47yfRM%3d" TargetMode="External"/><Relationship Id="rId4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IAAAAtAAAAMgAAADAAAAAxAAAANQAAAA%3d%3d-GM4pd5bJt2A%3d" TargetMode="External"/><Relationship Id="rId5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UAAAAtAAAAMgAAADAAAAAxAAAANQAAAA%3d%3d-gdPbjmiDY5M%3d" TargetMode="External"/><Relationship Id="rId6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MAAAAtAAAAMgAAADAAAAAxAAAANQAAAA%3d%3d-dLLJrMOZ8hY%3d" TargetMode="External"/><Relationship Id="rId7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EAAAAtAAAAMgAAADAAAAAxAAAANQAAAA%3d%3d-V6Gsu6A0Fgg%3d" TargetMode="External"/><Relationship Id="rId7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YAAAAtAAAAMgAAADAAAAAxAAAANQAAAA%3d%3d-EfOpDrcm9DE%3d" TargetMode="External"/><Relationship Id="rId8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QAAAAtAAAAMgAAADAAAAAxAAAANQAAAA%3d%3d-yO3ZMy8zAO4%3d" TargetMode="External"/><Relationship Id="rId8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kAAAAtAAAAMgAAADAAAAAxAAAANQAAAA%3d%3d-kVmgpuxKLog%3d" TargetMode="External"/><Relationship Id="rId9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IAAAAtAAAAMgAAADAAAAAxAAAANQAAAA%3d%3d-1mwt7YXAFxM%3d" TargetMode="External"/><Relationship Id="rId9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cAAAAtAAAAMgAAADAAAAAxAAAANQAAAA%3d%3d-TDbHlhyYlPQ%3d" TargetMode="External"/><Relationship Id="rId1"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AAAAAtAAAAMgAAADAAAAAxAAAANQAAAA%3d%3d-MGpe1VjQGR8%3d" TargetMode="External"/><Relationship Id="rId6"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UAAAAtAAAAMgAAADAAAAAxAAAANQAAAA%3d%3d-sXhqCrzTJJo%3d" TargetMode="External"/><Relationship Id="rId15"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QAAAAtAAAAMgAAADAAAAAxAAAANQAAAA%3d%3d-oukGl9Fen7Y%3d" TargetMode="External"/><Relationship Id="rId23"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IAAAAtAAAAMgAAADAAAAAxAAAANQAAAA%3d%3d-ckaHZJ1e0J4%3d" TargetMode="External"/><Relationship Id="rId28"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cAAAAtAAAAMgAAADAAAAAxAAAANQAAAA%3d%3d-Sp1tVK6J8Oc%3d" TargetMode="External"/><Relationship Id="rId36"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UAAAAtAAAAMgAAADAAAAAxAAAANQAAAA%3d%3d-LHmda7l%2b9cY%3d" TargetMode="External"/><Relationship Id="rId4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AAAAAtAAAAMgAAADAAAAAxAAAANQAAAA%3d%3d-k5jC0gD3R4g%3d" TargetMode="External"/><Relationship Id="rId57" Type="http://schemas.openxmlformats.org/officeDocument/2006/relationships/hyperlink" Target="../AppData/Local/Enlaces%20(Link)%20a%20Honducompras.docx" TargetMode="External"/><Relationship Id="rId10"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kAAAAtAAAAMgAAADAAAAAxAAAANQAAAA%3d%3d-x7ytrAYVfys%3d" TargetMode="External"/><Relationship Id="rId31"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AAAAAtAAAAMgAAADAAAAAxAAAANQAAAA%3d%3d-TDcJNMPNkiI%3d" TargetMode="External"/><Relationship Id="rId4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UAAAAtAAAAMgAAADAAAAAxAAAANQAAAA%3d%3d-ZMpGF7jd64s%3d" TargetMode="External"/><Relationship Id="rId5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MAAAAtAAAAMgAAADAAAAAxAAAANQAAAA%3d%3d-aah2akWu0fk%3d" TargetMode="External"/><Relationship Id="rId6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EAAAAtAAAAMgAAADAAAAAxAAAANQAAAA%3d%3d-r%2fZNoDFmEPE%3d" TargetMode="External"/><Relationship Id="rId6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YAAAAtAAAAMgAAADAAAAAxAAAANQAAAA%3d%3d-CBzl92C40%2bs%3d" TargetMode="External"/><Relationship Id="rId7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QAAAAtAAAAMgAAADAAAAAxAAAANQAAAA%3d%3d-UyVQf%2fDkzr4%3d" TargetMode="External"/><Relationship Id="rId7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kAAAAtAAAAMgAAADAAAAAxAAAANQAAAA%3d%3d-%2fc2U8Lw5h%2bk%3d" TargetMode="External"/><Relationship Id="rId8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IAAAAtAAAAMgAAADAAAAAxAAAANQAAAA%3d%3d-mXQlTfnGvzU%3d" TargetMode="External"/><Relationship Id="rId8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cAAAAtAAAAMgAAADAAAAAxAAAANQAAAA%3d%3d-L3jJ4Y5WUAw%3d" TargetMode="External"/><Relationship Id="rId9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UAAAAtAAAAMgAAADAAAAAxAAAANQAAAA%3d%3d-YLrCKHJc%2fSA%3d" TargetMode="External"/><Relationship Id="rId9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AAAAAtAAAAMgAAADAAAAAxAAAANQAAAA%3d%3d-8royuvaDit0%3d" TargetMode="External"/><Relationship Id="rId101" Type="http://schemas.openxmlformats.org/officeDocument/2006/relationships/drawing" Target="../drawings/drawing1.xml"/><Relationship Id="rId4"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MAAAAtAAAAMgAAADAAAAAxAAAANQAAAA%3d%3d-WHhEoAI%2biSw%3d" TargetMode="External"/><Relationship Id="rId9"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gAAAAtAAAAMgAAADAAAAAxAAAANQAAAA%3d%3d-a2YGoqkf%2fQY%3d" TargetMode="External"/><Relationship Id="rId13"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IAAAAtAAAAMgAAADAAAAAxAAAANQAAAA%3d%3d-Blo9O%2bcRzh8%3d" TargetMode="External"/><Relationship Id="rId18"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cAAAAtAAAAMgAAADAAAAAxAAAANQAAAA%3d%3d-OC4K5jkF90w%3d" TargetMode="External"/><Relationship Id="rId3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AAAAAtAAAAMgAAADAAAAAxAAAANQAAAA%3d%3d-WLsSMqnsYIM%3d" TargetMode="External"/><Relationship Id="rId34"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MAAAAtAAAAMgAAADAAAAAxAAAANQAAAA%3d%3d-CReaRim6RYo%3d" TargetMode="External"/><Relationship Id="rId5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EAAAAtAAAAMgAAADAAAAAxAAAANQAAAA%3d%3d-wieKLjtBCgE%3d" TargetMode="External"/><Relationship Id="rId5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YAAAAtAAAAMgAAADAAAAAxAAAANQAAAA%3d%3d-6xknmQZ%2bemk%3d" TargetMode="External"/><Relationship Id="rId7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cAAAAtAAAAMgAAADAAAAAxAAAANQAAAA%3d%3d-luStQuLNqTI%3d" TargetMode="External"/><Relationship Id="rId9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gAAAAtAAAAMgAAADAAAAAxAAAANQAAAA%3d%3d-mW7HmDcSp%2fg%3d" TargetMode="External"/><Relationship Id="rId7"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YAAAAtAAAAMgAAADAAAAAxAAAANQAAAA%3d%3d-U3MlYdmZ%2fhU%3d" TargetMode="External"/><Relationship Id="rId7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IAAAAtAAAAMgAAADAAAAAxAAAANQAAAA%3d%3d-mCABQ25AkeE%3d" TargetMode="External"/><Relationship Id="rId9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MAAAAtAAAAMgAAADAAAAAxAAAANQAAAA%3d%3d-GPQRF2IgSL0%3d" TargetMode="External"/><Relationship Id="rId2"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EAAAAtAAAAMgAAADAAAAAxAAAANQAAAA%3d%3d-El4QyGXwvPA%3d" TargetMode="External"/><Relationship Id="rId29"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gAAAAtAAAAMgAAADAAAAAxAAAANQAAAA%3d%3d-Qh%2baRJ18hHI%3d" TargetMode="External"/><Relationship Id="rId24"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MAAAAtAAAAMgAAADAAAAAxAAAANQAAAA%3d%3d-Jf1Y6UfKw6I%3d" TargetMode="External"/><Relationship Id="rId4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EAAAAtAAAAMgAAADAAAAAxAAAANQAAAA%3d%3d-rYfWngmFD%2bg%3d" TargetMode="External"/><Relationship Id="rId4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AAAADYAAAAtAAAAMgAAADAAAAAxAAAANQAAAA%3d%3d-EIraYblkI14%3d" TargetMode="External"/><Relationship Id="rId6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cAAAAtAAAAMgAAADAAAAAxAAAANQAAAA%3d%3d-CV3BMVNznl4%3d" TargetMode="External"/><Relationship Id="rId8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gAAAAtAAAAMgAAADAAAAAxAAAANQAAAA%3d%3d-eKm8ZIJz4Jc%3d" TargetMode="External"/><Relationship Id="rId6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gAAADIAAAAtAAAAMgAAADAAAAAxAAAANQAAAA%3d%3d-nYeHhr3bbMA%3d" TargetMode="External"/><Relationship Id="rId8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AAAADMAAAAtAAAAMgAAADAAAAAxAAAANQAAAA%3d%3d-jfQLeFDdM%2fU%3d" TargetMode="External"/><Relationship Id="rId19"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gAAAAtAAAAMgAAADAAAAAxAAAANQAAAA%3d%3d-i5dxlK1zbeI%3d" TargetMode="External"/><Relationship Id="rId14"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wAAADMAAAAtAAAAMgAAADAAAAAxAAAANQAAAA%3d%3d-vAAfZPoqA2k%3d" TargetMode="External"/><Relationship Id="rId30"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AAAADkAAAAtAAAAMgAAADAAAAAxAAAANQAAAA%3d%3d-o1WN3nBDrsI%3d" TargetMode="External"/><Relationship Id="rId35"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OQAAADQAAAAtAAAAMgAAADAAAAAxAAAANQAAAA%3d%3d-kl%2bjSV3NsBM%3d" TargetMode="External"/><Relationship Id="rId5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cAAAAtAAAAMgAAADAAAAAxAAAANQAAAA%3d%3d-IlZjwElTwYg%3d" TargetMode="External"/><Relationship Id="rId7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gAAAAtAAAAMgAAADAAAAAxAAAANQAAAA%3d%3d-mujCsHoHqwg%3d" TargetMode="External"/><Relationship Id="rId100" Type="http://schemas.openxmlformats.org/officeDocument/2006/relationships/printerSettings" Target="../printerSettings/printerSettings1.bin"/><Relationship Id="rId8"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cAAAAtAAAAMgAAADAAAAAxAAAANQAAAA%3d%3d-4K%2fzfxv2vJw%3d" TargetMode="External"/><Relationship Id="rId5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QAAADIAAAAtAAAAMgAAADAAAAAxAAAANQAAAA%3d%3d-yLw8gORQFnI%3d" TargetMode="External"/><Relationship Id="rId7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MwAAADMAAAAtAAAAMgAAADAAAAAxAAAANQAAAA%3d%3d-rBh83Jyd%2f%2bQ%3d" TargetMode="External"/><Relationship Id="rId9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QAAAAtAAAAMgAAADAAAAAxAAAANQAAAA%3d%3d-5WGLhj42IDc%3d" TargetMode="External"/><Relationship Id="rId9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QAAADkAAAAtAAAAMgAAADAAAAAxAAAANQAAAA%3d%3d-KCOz37ZiMAs%3d" TargetMode="External"/><Relationship Id="rId3" Type="http://schemas.openxmlformats.org/officeDocument/2006/relationships/hyperlink" Target="http://www.honducompras.gob.hn/Procesos/ProcesoHistorico.aspx?Id0=MQAAADUAAAAxAAAA-JRCLDie%2b6mw%3d&amp;Id1=MgAAAA%3d%3d-HgHSyRhqF1U%3d&amp;Id2=VQAAAE4AAABBAAAASAAAAC0AAABTAAAARQAAAEEAAABGAAAALQAAAE8AAABDAAAALQAAADIAAAA3AAAANgAAADIAAAAtAAAAMgAAADAAAAAxAAAANQAAAA%3d%3d-wEQcDN2fEhQ%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7"/>
  <sheetViews>
    <sheetView tabSelected="1" topLeftCell="A301" zoomScaleNormal="100" workbookViewId="0">
      <selection activeCell="C309" sqref="C309:C312"/>
    </sheetView>
  </sheetViews>
  <sheetFormatPr baseColWidth="10" defaultRowHeight="15" x14ac:dyDescent="0.25"/>
  <cols>
    <col min="1" max="1" width="11.42578125" style="18"/>
    <col min="2" max="2" width="11.42578125" style="3" customWidth="1"/>
    <col min="3" max="3" width="32" customWidth="1"/>
    <col min="4" max="4" width="27.7109375" customWidth="1"/>
    <col min="5" max="5" width="31.28515625" customWidth="1"/>
    <col min="6" max="6" width="11.42578125" style="3" customWidth="1"/>
    <col min="7" max="7" width="13.5703125" customWidth="1"/>
    <col min="8" max="8" width="14.140625" style="12" customWidth="1"/>
    <col min="9" max="9" width="27.85546875" style="18" customWidth="1"/>
  </cols>
  <sheetData>
    <row r="1" spans="1:9" x14ac:dyDescent="0.25">
      <c r="A1" s="73"/>
      <c r="B1" s="73"/>
      <c r="C1" s="73"/>
      <c r="D1" s="73"/>
      <c r="E1" s="73"/>
      <c r="F1" s="73"/>
      <c r="G1" s="73"/>
      <c r="H1" s="73"/>
      <c r="I1" s="73"/>
    </row>
    <row r="2" spans="1:9" x14ac:dyDescent="0.25">
      <c r="A2" s="74"/>
      <c r="B2" s="74"/>
      <c r="C2" s="74"/>
      <c r="D2" s="74"/>
      <c r="E2" s="74"/>
      <c r="F2" s="74"/>
      <c r="G2" s="74"/>
      <c r="H2" s="74"/>
      <c r="I2" s="74"/>
    </row>
    <row r="3" spans="1:9" x14ac:dyDescent="0.25">
      <c r="A3" s="17"/>
      <c r="B3" s="13"/>
      <c r="C3" s="74" t="s">
        <v>0</v>
      </c>
      <c r="D3" s="74"/>
      <c r="E3" s="74"/>
      <c r="F3" s="74"/>
      <c r="G3" s="74"/>
      <c r="H3" s="74"/>
      <c r="I3" s="74"/>
    </row>
    <row r="4" spans="1:9" x14ac:dyDescent="0.25">
      <c r="A4" s="17"/>
      <c r="B4" s="13"/>
      <c r="C4" s="74" t="s">
        <v>24</v>
      </c>
      <c r="D4" s="74"/>
      <c r="E4" s="74"/>
      <c r="F4" s="74"/>
      <c r="G4" s="74"/>
      <c r="H4" s="74"/>
      <c r="I4" s="74"/>
    </row>
    <row r="7" spans="1:9" ht="25.5" x14ac:dyDescent="0.25">
      <c r="A7" s="1" t="s">
        <v>1</v>
      </c>
      <c r="B7" s="2" t="s">
        <v>2</v>
      </c>
      <c r="C7" s="1" t="s">
        <v>3</v>
      </c>
      <c r="D7" s="1" t="s">
        <v>4</v>
      </c>
      <c r="E7" s="1" t="s">
        <v>5</v>
      </c>
      <c r="F7" s="2" t="s">
        <v>6</v>
      </c>
      <c r="G7" s="1" t="s">
        <v>7</v>
      </c>
      <c r="H7" s="1" t="s">
        <v>8</v>
      </c>
      <c r="I7" s="1" t="s">
        <v>9</v>
      </c>
    </row>
    <row r="8" spans="1:9" ht="94.5" x14ac:dyDescent="0.25">
      <c r="A8" s="6">
        <v>2760</v>
      </c>
      <c r="B8" s="7">
        <v>42278</v>
      </c>
      <c r="C8" s="8" t="s">
        <v>27</v>
      </c>
      <c r="D8" s="8" t="s">
        <v>12</v>
      </c>
      <c r="E8" s="8" t="s">
        <v>43</v>
      </c>
      <c r="F8" s="6">
        <v>1</v>
      </c>
      <c r="G8" s="4">
        <v>23191</v>
      </c>
      <c r="H8" s="5">
        <f>F8*G8</f>
        <v>23191</v>
      </c>
      <c r="I8" s="35" t="s">
        <v>9</v>
      </c>
    </row>
    <row r="9" spans="1:9" x14ac:dyDescent="0.25">
      <c r="A9" s="84" t="s">
        <v>297</v>
      </c>
      <c r="B9" s="85"/>
      <c r="C9" s="85"/>
      <c r="D9" s="85"/>
      <c r="E9" s="85"/>
      <c r="F9" s="85"/>
      <c r="G9" s="86"/>
      <c r="H9" s="9">
        <f>SUM(H8)</f>
        <v>23191</v>
      </c>
      <c r="I9" s="30"/>
    </row>
    <row r="10" spans="1:9" ht="157.5" x14ac:dyDescent="0.25">
      <c r="A10" s="6">
        <v>2761</v>
      </c>
      <c r="B10" s="7">
        <v>42278</v>
      </c>
      <c r="C10" s="8" t="s">
        <v>14</v>
      </c>
      <c r="D10" s="8" t="s">
        <v>22</v>
      </c>
      <c r="E10" s="8" t="s">
        <v>42</v>
      </c>
      <c r="F10" s="6">
        <v>1</v>
      </c>
      <c r="G10" s="4">
        <v>20099</v>
      </c>
      <c r="H10" s="5">
        <f>F10*G10</f>
        <v>20099</v>
      </c>
      <c r="I10" s="35" t="s">
        <v>9</v>
      </c>
    </row>
    <row r="11" spans="1:9" x14ac:dyDescent="0.25">
      <c r="A11" s="84" t="s">
        <v>297</v>
      </c>
      <c r="B11" s="85"/>
      <c r="C11" s="85"/>
      <c r="D11" s="85"/>
      <c r="E11" s="85"/>
      <c r="F11" s="85"/>
      <c r="G11" s="86"/>
      <c r="H11" s="9">
        <f>SUM(H10)</f>
        <v>20099</v>
      </c>
      <c r="I11" s="30"/>
    </row>
    <row r="12" spans="1:9" ht="94.5" x14ac:dyDescent="0.25">
      <c r="A12" s="6">
        <v>2762</v>
      </c>
      <c r="B12" s="7">
        <v>42278</v>
      </c>
      <c r="C12" s="8" t="s">
        <v>23</v>
      </c>
      <c r="D12" s="8" t="s">
        <v>12</v>
      </c>
      <c r="E12" s="8" t="s">
        <v>41</v>
      </c>
      <c r="F12" s="6">
        <v>1</v>
      </c>
      <c r="G12" s="4">
        <v>3335</v>
      </c>
      <c r="H12" s="5">
        <f>F12*G12</f>
        <v>3335</v>
      </c>
      <c r="I12" s="35" t="s">
        <v>9</v>
      </c>
    </row>
    <row r="13" spans="1:9" x14ac:dyDescent="0.25">
      <c r="A13" s="84" t="s">
        <v>297</v>
      </c>
      <c r="B13" s="85"/>
      <c r="C13" s="85"/>
      <c r="D13" s="85"/>
      <c r="E13" s="85"/>
      <c r="F13" s="85"/>
      <c r="G13" s="86"/>
      <c r="H13" s="9">
        <f>SUM(H12)</f>
        <v>3335</v>
      </c>
      <c r="I13" s="30"/>
    </row>
    <row r="14" spans="1:9" x14ac:dyDescent="0.25">
      <c r="A14" s="87">
        <v>2763</v>
      </c>
      <c r="B14" s="75">
        <v>42279</v>
      </c>
      <c r="C14" s="78" t="s">
        <v>49</v>
      </c>
      <c r="D14" s="81" t="s">
        <v>47</v>
      </c>
      <c r="E14" s="8" t="s">
        <v>72</v>
      </c>
      <c r="F14" s="6">
        <v>6</v>
      </c>
      <c r="G14" s="19">
        <v>35.729999999999997</v>
      </c>
      <c r="H14" s="5">
        <f t="shared" ref="H14:H22" si="0">F14*G14</f>
        <v>214.38</v>
      </c>
      <c r="I14" s="58" t="s">
        <v>9</v>
      </c>
    </row>
    <row r="15" spans="1:9" x14ac:dyDescent="0.25">
      <c r="A15" s="88"/>
      <c r="B15" s="76"/>
      <c r="C15" s="79"/>
      <c r="D15" s="82"/>
      <c r="E15" s="8" t="s">
        <v>71</v>
      </c>
      <c r="F15" s="6">
        <v>2</v>
      </c>
      <c r="G15" s="19">
        <v>926.38</v>
      </c>
      <c r="H15" s="5">
        <f t="shared" si="0"/>
        <v>1852.76</v>
      </c>
      <c r="I15" s="59"/>
    </row>
    <row r="16" spans="1:9" x14ac:dyDescent="0.25">
      <c r="A16" s="88"/>
      <c r="B16" s="76"/>
      <c r="C16" s="79"/>
      <c r="D16" s="82"/>
      <c r="E16" s="8" t="s">
        <v>80</v>
      </c>
      <c r="F16" s="6">
        <v>6</v>
      </c>
      <c r="G16" s="19">
        <v>81.48</v>
      </c>
      <c r="H16" s="5">
        <f t="shared" si="0"/>
        <v>488.88</v>
      </c>
      <c r="I16" s="59"/>
    </row>
    <row r="17" spans="1:9" x14ac:dyDescent="0.25">
      <c r="A17" s="88"/>
      <c r="B17" s="76"/>
      <c r="C17" s="79"/>
      <c r="D17" s="82"/>
      <c r="E17" s="8" t="s">
        <v>79</v>
      </c>
      <c r="F17" s="6">
        <v>6</v>
      </c>
      <c r="G17" s="19">
        <v>58.29</v>
      </c>
      <c r="H17" s="5">
        <f t="shared" si="0"/>
        <v>349.74</v>
      </c>
      <c r="I17" s="59"/>
    </row>
    <row r="18" spans="1:9" x14ac:dyDescent="0.25">
      <c r="A18" s="88"/>
      <c r="B18" s="76"/>
      <c r="C18" s="79"/>
      <c r="D18" s="82"/>
      <c r="E18" s="8" t="s">
        <v>78</v>
      </c>
      <c r="F18" s="6">
        <v>6</v>
      </c>
      <c r="G18" s="19">
        <v>61.89</v>
      </c>
      <c r="H18" s="5">
        <f t="shared" si="0"/>
        <v>371.34000000000003</v>
      </c>
      <c r="I18" s="59"/>
    </row>
    <row r="19" spans="1:9" x14ac:dyDescent="0.25">
      <c r="A19" s="88"/>
      <c r="B19" s="76"/>
      <c r="C19" s="79"/>
      <c r="D19" s="82"/>
      <c r="E19" s="8" t="s">
        <v>77</v>
      </c>
      <c r="F19" s="6">
        <v>3</v>
      </c>
      <c r="G19" s="19">
        <v>129.57</v>
      </c>
      <c r="H19" s="5">
        <f t="shared" si="0"/>
        <v>388.71</v>
      </c>
      <c r="I19" s="59"/>
    </row>
    <row r="20" spans="1:9" x14ac:dyDescent="0.25">
      <c r="A20" s="88"/>
      <c r="B20" s="76"/>
      <c r="C20" s="79"/>
      <c r="D20" s="82"/>
      <c r="E20" s="8" t="s">
        <v>76</v>
      </c>
      <c r="F20" s="6">
        <v>3</v>
      </c>
      <c r="G20" s="19">
        <v>350.37</v>
      </c>
      <c r="H20" s="5">
        <f t="shared" si="0"/>
        <v>1051.1100000000001</v>
      </c>
      <c r="I20" s="59"/>
    </row>
    <row r="21" spans="1:9" x14ac:dyDescent="0.25">
      <c r="A21" s="88"/>
      <c r="B21" s="76"/>
      <c r="C21" s="79"/>
      <c r="D21" s="82"/>
      <c r="E21" s="8" t="s">
        <v>75</v>
      </c>
      <c r="F21" s="6">
        <v>6</v>
      </c>
      <c r="G21" s="19">
        <v>67.69</v>
      </c>
      <c r="H21" s="5">
        <f t="shared" si="0"/>
        <v>406.14</v>
      </c>
      <c r="I21" s="59"/>
    </row>
    <row r="22" spans="1:9" x14ac:dyDescent="0.25">
      <c r="A22" s="89"/>
      <c r="B22" s="77"/>
      <c r="C22" s="80"/>
      <c r="D22" s="83"/>
      <c r="E22" s="8" t="s">
        <v>74</v>
      </c>
      <c r="F22" s="6">
        <v>6</v>
      </c>
      <c r="G22" s="19">
        <v>51.57</v>
      </c>
      <c r="H22" s="5">
        <f t="shared" si="0"/>
        <v>309.42</v>
      </c>
      <c r="I22" s="59"/>
    </row>
    <row r="23" spans="1:9" x14ac:dyDescent="0.25">
      <c r="A23" s="84" t="s">
        <v>297</v>
      </c>
      <c r="B23" s="85"/>
      <c r="C23" s="85"/>
      <c r="D23" s="85"/>
      <c r="E23" s="85"/>
      <c r="F23" s="85"/>
      <c r="G23" s="86"/>
      <c r="H23" s="9">
        <f>SUM(H14:H22)</f>
        <v>5432.4800000000005</v>
      </c>
      <c r="I23" s="30"/>
    </row>
    <row r="24" spans="1:9" ht="31.5" x14ac:dyDescent="0.25">
      <c r="A24" s="6">
        <v>2764</v>
      </c>
      <c r="B24" s="7">
        <v>42279</v>
      </c>
      <c r="C24" s="8" t="s">
        <v>49</v>
      </c>
      <c r="D24" s="8" t="s">
        <v>51</v>
      </c>
      <c r="E24" s="8" t="s">
        <v>73</v>
      </c>
      <c r="F24" s="6">
        <v>3</v>
      </c>
      <c r="G24" s="20">
        <v>680</v>
      </c>
      <c r="H24" s="5">
        <f t="shared" ref="H24" si="1">F24*G24</f>
        <v>2040</v>
      </c>
      <c r="I24" s="36" t="s">
        <v>9</v>
      </c>
    </row>
    <row r="25" spans="1:9" x14ac:dyDescent="0.25">
      <c r="A25" s="84" t="s">
        <v>297</v>
      </c>
      <c r="B25" s="85"/>
      <c r="C25" s="85"/>
      <c r="D25" s="85"/>
      <c r="E25" s="85"/>
      <c r="F25" s="85"/>
      <c r="G25" s="86"/>
      <c r="H25" s="9">
        <f>SUM(H24:H24)</f>
        <v>2040</v>
      </c>
      <c r="I25" s="30"/>
    </row>
    <row r="26" spans="1:9" ht="21" x14ac:dyDescent="0.25">
      <c r="A26" s="6">
        <v>2765</v>
      </c>
      <c r="B26" s="7">
        <v>42279</v>
      </c>
      <c r="C26" s="8" t="s">
        <v>19</v>
      </c>
      <c r="D26" s="8" t="s">
        <v>44</v>
      </c>
      <c r="E26" s="8" t="s">
        <v>61</v>
      </c>
      <c r="F26" s="6">
        <v>40</v>
      </c>
      <c r="G26" s="4">
        <v>400</v>
      </c>
      <c r="H26" s="5">
        <f>G26*F26</f>
        <v>16000</v>
      </c>
      <c r="I26" s="37" t="s">
        <v>9</v>
      </c>
    </row>
    <row r="27" spans="1:9" x14ac:dyDescent="0.25">
      <c r="A27" s="84" t="s">
        <v>297</v>
      </c>
      <c r="B27" s="85"/>
      <c r="C27" s="85"/>
      <c r="D27" s="85"/>
      <c r="E27" s="85"/>
      <c r="F27" s="85"/>
      <c r="G27" s="86"/>
      <c r="H27" s="9">
        <f>SUM(H26:H26)</f>
        <v>16000</v>
      </c>
      <c r="I27" s="30"/>
    </row>
    <row r="28" spans="1:9" ht="31.5" x14ac:dyDescent="0.25">
      <c r="A28" s="6">
        <v>2766</v>
      </c>
      <c r="B28" s="7">
        <v>42279</v>
      </c>
      <c r="C28" s="8" t="s">
        <v>19</v>
      </c>
      <c r="D28" s="8" t="s">
        <v>50</v>
      </c>
      <c r="E28" s="8" t="s">
        <v>62</v>
      </c>
      <c r="F28" s="6">
        <v>5</v>
      </c>
      <c r="G28" s="4">
        <v>588</v>
      </c>
      <c r="H28" s="5">
        <f>F28*G28</f>
        <v>2940</v>
      </c>
      <c r="I28" s="38" t="s">
        <v>9</v>
      </c>
    </row>
    <row r="29" spans="1:9" x14ac:dyDescent="0.25">
      <c r="A29" s="84" t="s">
        <v>297</v>
      </c>
      <c r="B29" s="85"/>
      <c r="C29" s="85"/>
      <c r="D29" s="85"/>
      <c r="E29" s="85"/>
      <c r="F29" s="85"/>
      <c r="G29" s="86"/>
      <c r="H29" s="9">
        <f>SUM(H28:H28)</f>
        <v>2940</v>
      </c>
      <c r="I29" s="30"/>
    </row>
    <row r="30" spans="1:9" ht="157.5" x14ac:dyDescent="0.25">
      <c r="A30" s="6">
        <v>2767</v>
      </c>
      <c r="B30" s="7">
        <v>42279</v>
      </c>
      <c r="C30" s="8" t="s">
        <v>11</v>
      </c>
      <c r="D30" s="8" t="s">
        <v>17</v>
      </c>
      <c r="E30" s="8" t="s">
        <v>40</v>
      </c>
      <c r="F30" s="6">
        <v>1</v>
      </c>
      <c r="G30" s="4">
        <v>12278</v>
      </c>
      <c r="H30" s="5">
        <f>F30*G30</f>
        <v>12278</v>
      </c>
      <c r="I30" s="35" t="s">
        <v>9</v>
      </c>
    </row>
    <row r="31" spans="1:9" x14ac:dyDescent="0.25">
      <c r="A31" s="84" t="s">
        <v>297</v>
      </c>
      <c r="B31" s="85"/>
      <c r="C31" s="85"/>
      <c r="D31" s="85"/>
      <c r="E31" s="85"/>
      <c r="F31" s="85"/>
      <c r="G31" s="86"/>
      <c r="H31" s="9">
        <f>SUM(H30)</f>
        <v>12278</v>
      </c>
      <c r="I31" s="30"/>
    </row>
    <row r="32" spans="1:9" ht="21" x14ac:dyDescent="0.25">
      <c r="A32" s="6">
        <v>2768</v>
      </c>
      <c r="B32" s="7">
        <v>42279</v>
      </c>
      <c r="C32" s="8" t="s">
        <v>52</v>
      </c>
      <c r="D32" s="8" t="s">
        <v>48</v>
      </c>
      <c r="E32" s="8" t="s">
        <v>111</v>
      </c>
      <c r="F32" s="6">
        <v>7</v>
      </c>
      <c r="G32" s="4">
        <v>600</v>
      </c>
      <c r="H32" s="5">
        <f>F32*G32</f>
        <v>4200</v>
      </c>
      <c r="I32" s="35" t="s">
        <v>9</v>
      </c>
    </row>
    <row r="33" spans="1:9" x14ac:dyDescent="0.25">
      <c r="A33" s="84" t="s">
        <v>297</v>
      </c>
      <c r="B33" s="85"/>
      <c r="C33" s="85"/>
      <c r="D33" s="85"/>
      <c r="E33" s="85"/>
      <c r="F33" s="85"/>
      <c r="G33" s="86"/>
      <c r="H33" s="9">
        <f>SUM(H32)</f>
        <v>4200</v>
      </c>
      <c r="I33" s="30"/>
    </row>
    <row r="34" spans="1:9" ht="210" x14ac:dyDescent="0.25">
      <c r="A34" s="6">
        <v>2769</v>
      </c>
      <c r="B34" s="7">
        <v>42282</v>
      </c>
      <c r="C34" s="8" t="s">
        <v>53</v>
      </c>
      <c r="D34" s="8" t="s">
        <v>51</v>
      </c>
      <c r="E34" s="8" t="s">
        <v>56</v>
      </c>
      <c r="F34" s="6">
        <v>1</v>
      </c>
      <c r="G34" s="4">
        <v>17000</v>
      </c>
      <c r="H34" s="5">
        <f>F34*G34</f>
        <v>17000</v>
      </c>
      <c r="I34" s="35" t="s">
        <v>9</v>
      </c>
    </row>
    <row r="35" spans="1:9" x14ac:dyDescent="0.25">
      <c r="A35" s="84" t="s">
        <v>297</v>
      </c>
      <c r="B35" s="85"/>
      <c r="C35" s="85"/>
      <c r="D35" s="85"/>
      <c r="E35" s="85"/>
      <c r="F35" s="85"/>
      <c r="G35" s="86"/>
      <c r="H35" s="9">
        <f>SUM(H34)</f>
        <v>17000</v>
      </c>
      <c r="I35" s="30"/>
    </row>
    <row r="36" spans="1:9" ht="14.25" customHeight="1" x14ac:dyDescent="0.25">
      <c r="A36" s="87">
        <v>2770</v>
      </c>
      <c r="B36" s="75">
        <v>42282</v>
      </c>
      <c r="C36" s="81" t="s">
        <v>49</v>
      </c>
      <c r="D36" s="81" t="s">
        <v>57</v>
      </c>
      <c r="E36" s="8" t="s">
        <v>106</v>
      </c>
      <c r="F36" s="6">
        <v>1</v>
      </c>
      <c r="G36" s="4">
        <v>1250</v>
      </c>
      <c r="H36" s="5">
        <f t="shared" ref="H36:H42" si="2">F36*G36</f>
        <v>1250</v>
      </c>
      <c r="I36" s="58" t="s">
        <v>9</v>
      </c>
    </row>
    <row r="37" spans="1:9" ht="14.25" customHeight="1" x14ac:dyDescent="0.25">
      <c r="A37" s="88"/>
      <c r="B37" s="76"/>
      <c r="C37" s="82"/>
      <c r="D37" s="82"/>
      <c r="E37" s="8" t="s">
        <v>107</v>
      </c>
      <c r="F37" s="6">
        <v>1</v>
      </c>
      <c r="G37" s="4">
        <v>2000</v>
      </c>
      <c r="H37" s="5">
        <f t="shared" si="2"/>
        <v>2000</v>
      </c>
      <c r="I37" s="59"/>
    </row>
    <row r="38" spans="1:9" ht="14.25" customHeight="1" x14ac:dyDescent="0.25">
      <c r="A38" s="88"/>
      <c r="B38" s="76"/>
      <c r="C38" s="82"/>
      <c r="D38" s="82"/>
      <c r="E38" s="8" t="s">
        <v>108</v>
      </c>
      <c r="F38" s="6">
        <v>1</v>
      </c>
      <c r="G38" s="4">
        <v>1780</v>
      </c>
      <c r="H38" s="5">
        <f t="shared" si="2"/>
        <v>1780</v>
      </c>
      <c r="I38" s="59"/>
    </row>
    <row r="39" spans="1:9" ht="14.25" customHeight="1" x14ac:dyDescent="0.25">
      <c r="A39" s="88"/>
      <c r="B39" s="76"/>
      <c r="C39" s="82"/>
      <c r="D39" s="82"/>
      <c r="E39" s="8" t="s">
        <v>102</v>
      </c>
      <c r="F39" s="6">
        <v>1</v>
      </c>
      <c r="G39" s="4">
        <v>7300</v>
      </c>
      <c r="H39" s="5">
        <f t="shared" si="2"/>
        <v>7300</v>
      </c>
      <c r="I39" s="59"/>
    </row>
    <row r="40" spans="1:9" ht="14.25" customHeight="1" x14ac:dyDescent="0.25">
      <c r="A40" s="88"/>
      <c r="B40" s="76"/>
      <c r="C40" s="82"/>
      <c r="D40" s="82"/>
      <c r="E40" s="8" t="s">
        <v>105</v>
      </c>
      <c r="F40" s="6">
        <v>1</v>
      </c>
      <c r="G40" s="4">
        <v>1590</v>
      </c>
      <c r="H40" s="5">
        <f t="shared" si="2"/>
        <v>1590</v>
      </c>
      <c r="I40" s="59"/>
    </row>
    <row r="41" spans="1:9" ht="14.25" customHeight="1" x14ac:dyDescent="0.25">
      <c r="A41" s="88"/>
      <c r="B41" s="76"/>
      <c r="C41" s="82"/>
      <c r="D41" s="82"/>
      <c r="E41" s="8" t="s">
        <v>104</v>
      </c>
      <c r="F41" s="6">
        <v>1</v>
      </c>
      <c r="G41" s="4">
        <v>3790</v>
      </c>
      <c r="H41" s="5">
        <f t="shared" si="2"/>
        <v>3790</v>
      </c>
      <c r="I41" s="59"/>
    </row>
    <row r="42" spans="1:9" ht="14.25" customHeight="1" x14ac:dyDescent="0.25">
      <c r="A42" s="89"/>
      <c r="B42" s="77"/>
      <c r="C42" s="83"/>
      <c r="D42" s="83"/>
      <c r="E42" s="8" t="s">
        <v>103</v>
      </c>
      <c r="F42" s="6">
        <v>1</v>
      </c>
      <c r="G42" s="4">
        <v>3900</v>
      </c>
      <c r="H42" s="5">
        <f t="shared" si="2"/>
        <v>3900</v>
      </c>
      <c r="I42" s="59"/>
    </row>
    <row r="43" spans="1:9" x14ac:dyDescent="0.25">
      <c r="A43" s="84" t="s">
        <v>297</v>
      </c>
      <c r="B43" s="85"/>
      <c r="C43" s="85"/>
      <c r="D43" s="85"/>
      <c r="E43" s="85"/>
      <c r="F43" s="85"/>
      <c r="G43" s="86"/>
      <c r="H43" s="9">
        <f>SUM(H36:H42)</f>
        <v>21610</v>
      </c>
      <c r="I43" s="30"/>
    </row>
    <row r="44" spans="1:9" x14ac:dyDescent="0.25">
      <c r="A44" s="87">
        <v>2771</v>
      </c>
      <c r="B44" s="75">
        <v>42282</v>
      </c>
      <c r="C44" s="81" t="s">
        <v>49</v>
      </c>
      <c r="D44" s="81" t="s">
        <v>46</v>
      </c>
      <c r="E44" s="8" t="s">
        <v>88</v>
      </c>
      <c r="F44" s="6">
        <v>1</v>
      </c>
      <c r="G44" s="4">
        <v>321</v>
      </c>
      <c r="H44" s="5">
        <f t="shared" ref="H44:H51" si="3">F44*G44</f>
        <v>321</v>
      </c>
      <c r="I44" s="58" t="s">
        <v>9</v>
      </c>
    </row>
    <row r="45" spans="1:9" x14ac:dyDescent="0.25">
      <c r="A45" s="88"/>
      <c r="B45" s="76"/>
      <c r="C45" s="82"/>
      <c r="D45" s="82"/>
      <c r="E45" s="8" t="s">
        <v>86</v>
      </c>
      <c r="F45" s="6">
        <v>1</v>
      </c>
      <c r="G45" s="4">
        <v>500</v>
      </c>
      <c r="H45" s="5">
        <f t="shared" si="3"/>
        <v>500</v>
      </c>
      <c r="I45" s="59"/>
    </row>
    <row r="46" spans="1:9" x14ac:dyDescent="0.25">
      <c r="A46" s="88"/>
      <c r="B46" s="76"/>
      <c r="C46" s="82"/>
      <c r="D46" s="82"/>
      <c r="E46" s="8" t="s">
        <v>85</v>
      </c>
      <c r="F46" s="6">
        <v>1</v>
      </c>
      <c r="G46" s="4">
        <v>1981.97</v>
      </c>
      <c r="H46" s="5">
        <f t="shared" si="3"/>
        <v>1981.97</v>
      </c>
      <c r="I46" s="59"/>
    </row>
    <row r="47" spans="1:9" ht="21" x14ac:dyDescent="0.25">
      <c r="A47" s="88"/>
      <c r="B47" s="76"/>
      <c r="C47" s="82"/>
      <c r="D47" s="82"/>
      <c r="E47" s="8" t="s">
        <v>87</v>
      </c>
      <c r="F47" s="6">
        <v>1</v>
      </c>
      <c r="G47" s="4">
        <v>769.8</v>
      </c>
      <c r="H47" s="5">
        <f t="shared" si="3"/>
        <v>769.8</v>
      </c>
      <c r="I47" s="59"/>
    </row>
    <row r="48" spans="1:9" x14ac:dyDescent="0.25">
      <c r="A48" s="88"/>
      <c r="B48" s="76"/>
      <c r="C48" s="82"/>
      <c r="D48" s="82"/>
      <c r="E48" s="8" t="s">
        <v>89</v>
      </c>
      <c r="F48" s="6">
        <v>1</v>
      </c>
      <c r="G48" s="4">
        <v>675.4</v>
      </c>
      <c r="H48" s="5">
        <f t="shared" si="3"/>
        <v>675.4</v>
      </c>
      <c r="I48" s="59"/>
    </row>
    <row r="49" spans="1:9" x14ac:dyDescent="0.25">
      <c r="A49" s="88"/>
      <c r="B49" s="76"/>
      <c r="C49" s="82"/>
      <c r="D49" s="82"/>
      <c r="E49" s="8" t="s">
        <v>84</v>
      </c>
      <c r="F49" s="6">
        <v>2</v>
      </c>
      <c r="G49" s="4">
        <v>198.6</v>
      </c>
      <c r="H49" s="5">
        <f t="shared" si="3"/>
        <v>397.2</v>
      </c>
      <c r="I49" s="59"/>
    </row>
    <row r="50" spans="1:9" x14ac:dyDescent="0.25">
      <c r="A50" s="88"/>
      <c r="B50" s="76"/>
      <c r="C50" s="82"/>
      <c r="D50" s="82"/>
      <c r="E50" s="8" t="s">
        <v>81</v>
      </c>
      <c r="F50" s="6">
        <v>1</v>
      </c>
      <c r="G50" s="4">
        <v>1249.46</v>
      </c>
      <c r="H50" s="5">
        <f t="shared" si="3"/>
        <v>1249.46</v>
      </c>
      <c r="I50" s="59"/>
    </row>
    <row r="51" spans="1:9" x14ac:dyDescent="0.25">
      <c r="A51" s="89"/>
      <c r="B51" s="77"/>
      <c r="C51" s="83"/>
      <c r="D51" s="83"/>
      <c r="E51" s="8" t="s">
        <v>83</v>
      </c>
      <c r="F51" s="6">
        <v>2</v>
      </c>
      <c r="G51" s="4">
        <v>563.5</v>
      </c>
      <c r="H51" s="5">
        <f t="shared" si="3"/>
        <v>1127</v>
      </c>
      <c r="I51" s="59"/>
    </row>
    <row r="52" spans="1:9" x14ac:dyDescent="0.25">
      <c r="A52" s="84" t="s">
        <v>297</v>
      </c>
      <c r="B52" s="85"/>
      <c r="C52" s="85"/>
      <c r="D52" s="85"/>
      <c r="E52" s="85"/>
      <c r="F52" s="85"/>
      <c r="G52" s="86"/>
      <c r="H52" s="9">
        <f>SUM(H44:H51)</f>
        <v>7021.83</v>
      </c>
      <c r="I52" s="30"/>
    </row>
    <row r="53" spans="1:9" ht="31.5" customHeight="1" x14ac:dyDescent="0.25">
      <c r="A53" s="87">
        <v>2772</v>
      </c>
      <c r="B53" s="75">
        <v>42282</v>
      </c>
      <c r="C53" s="81" t="s">
        <v>49</v>
      </c>
      <c r="D53" s="81" t="s">
        <v>51</v>
      </c>
      <c r="E53" s="8" t="s">
        <v>90</v>
      </c>
      <c r="F53" s="6">
        <v>1</v>
      </c>
      <c r="G53" s="4">
        <v>1600</v>
      </c>
      <c r="H53" s="5">
        <f t="shared" ref="H53:H58" si="4">F53*G53</f>
        <v>1600</v>
      </c>
      <c r="I53" s="58" t="s">
        <v>9</v>
      </c>
    </row>
    <row r="54" spans="1:9" ht="31.5" customHeight="1" x14ac:dyDescent="0.25">
      <c r="A54" s="88"/>
      <c r="B54" s="76"/>
      <c r="C54" s="82"/>
      <c r="D54" s="82"/>
      <c r="E54" s="8" t="s">
        <v>91</v>
      </c>
      <c r="F54" s="6">
        <v>1</v>
      </c>
      <c r="G54" s="4">
        <v>4250</v>
      </c>
      <c r="H54" s="5">
        <f t="shared" si="4"/>
        <v>4250</v>
      </c>
      <c r="I54" s="59"/>
    </row>
    <row r="55" spans="1:9" x14ac:dyDescent="0.25">
      <c r="A55" s="88"/>
      <c r="B55" s="76"/>
      <c r="C55" s="82"/>
      <c r="D55" s="82"/>
      <c r="E55" s="8" t="s">
        <v>93</v>
      </c>
      <c r="F55" s="6">
        <v>1</v>
      </c>
      <c r="G55" s="4">
        <v>1300</v>
      </c>
      <c r="H55" s="5">
        <f t="shared" si="4"/>
        <v>1300</v>
      </c>
      <c r="I55" s="59"/>
    </row>
    <row r="56" spans="1:9" x14ac:dyDescent="0.25">
      <c r="A56" s="88"/>
      <c r="B56" s="76"/>
      <c r="C56" s="82"/>
      <c r="D56" s="82"/>
      <c r="E56" s="8" t="s">
        <v>92</v>
      </c>
      <c r="F56" s="6">
        <v>1</v>
      </c>
      <c r="G56" s="4">
        <v>1800</v>
      </c>
      <c r="H56" s="5">
        <f t="shared" si="4"/>
        <v>1800</v>
      </c>
      <c r="I56" s="59"/>
    </row>
    <row r="57" spans="1:9" ht="21" x14ac:dyDescent="0.25">
      <c r="A57" s="88"/>
      <c r="B57" s="76"/>
      <c r="C57" s="82"/>
      <c r="D57" s="82"/>
      <c r="E57" s="8" t="s">
        <v>94</v>
      </c>
      <c r="F57" s="6">
        <v>1</v>
      </c>
      <c r="G57" s="4">
        <v>1700</v>
      </c>
      <c r="H57" s="5">
        <f t="shared" si="4"/>
        <v>1700</v>
      </c>
      <c r="I57" s="59"/>
    </row>
    <row r="58" spans="1:9" x14ac:dyDescent="0.25">
      <c r="A58" s="89"/>
      <c r="B58" s="77"/>
      <c r="C58" s="83"/>
      <c r="D58" s="83"/>
      <c r="E58" s="8" t="s">
        <v>97</v>
      </c>
      <c r="F58" s="6">
        <v>1</v>
      </c>
      <c r="G58" s="4">
        <v>1800</v>
      </c>
      <c r="H58" s="5">
        <f t="shared" si="4"/>
        <v>1800</v>
      </c>
      <c r="I58" s="59"/>
    </row>
    <row r="59" spans="1:9" x14ac:dyDescent="0.25">
      <c r="A59" s="84" t="s">
        <v>297</v>
      </c>
      <c r="B59" s="85"/>
      <c r="C59" s="85"/>
      <c r="D59" s="85"/>
      <c r="E59" s="85"/>
      <c r="F59" s="85"/>
      <c r="G59" s="86"/>
      <c r="H59" s="9">
        <f>SUM(H53:H58)</f>
        <v>12450</v>
      </c>
      <c r="I59" s="30"/>
    </row>
    <row r="60" spans="1:9" ht="94.5" x14ac:dyDescent="0.25">
      <c r="A60" s="6">
        <v>2773</v>
      </c>
      <c r="B60" s="7">
        <v>42282</v>
      </c>
      <c r="C60" s="8" t="s">
        <v>15</v>
      </c>
      <c r="D60" s="8" t="s">
        <v>12</v>
      </c>
      <c r="E60" s="8" t="s">
        <v>39</v>
      </c>
      <c r="F60" s="6">
        <v>1</v>
      </c>
      <c r="G60" s="4">
        <v>4640</v>
      </c>
      <c r="H60" s="5">
        <f>F60*G60</f>
        <v>4640</v>
      </c>
      <c r="I60" s="35" t="s">
        <v>9</v>
      </c>
    </row>
    <row r="61" spans="1:9" x14ac:dyDescent="0.25">
      <c r="A61" s="84" t="s">
        <v>297</v>
      </c>
      <c r="B61" s="85"/>
      <c r="C61" s="85"/>
      <c r="D61" s="85"/>
      <c r="E61" s="85"/>
      <c r="F61" s="85"/>
      <c r="G61" s="86"/>
      <c r="H61" s="9">
        <f>SUM(H60)</f>
        <v>4640</v>
      </c>
      <c r="I61" s="30"/>
    </row>
    <row r="62" spans="1:9" ht="178.5" x14ac:dyDescent="0.25">
      <c r="A62" s="6">
        <v>2774</v>
      </c>
      <c r="B62" s="7">
        <v>42283</v>
      </c>
      <c r="C62" s="8" t="s">
        <v>13</v>
      </c>
      <c r="D62" s="8" t="s">
        <v>12</v>
      </c>
      <c r="E62" s="8" t="s">
        <v>38</v>
      </c>
      <c r="F62" s="6">
        <v>1</v>
      </c>
      <c r="G62" s="4">
        <v>27055</v>
      </c>
      <c r="H62" s="5">
        <f>F62*G62</f>
        <v>27055</v>
      </c>
      <c r="I62" s="35" t="s">
        <v>9</v>
      </c>
    </row>
    <row r="63" spans="1:9" x14ac:dyDescent="0.25">
      <c r="A63" s="84" t="s">
        <v>297</v>
      </c>
      <c r="B63" s="85"/>
      <c r="C63" s="85"/>
      <c r="D63" s="85"/>
      <c r="E63" s="85"/>
      <c r="F63" s="85"/>
      <c r="G63" s="86"/>
      <c r="H63" s="9">
        <f>SUM(H62)</f>
        <v>27055</v>
      </c>
      <c r="I63" s="30"/>
    </row>
    <row r="64" spans="1:9" ht="42" x14ac:dyDescent="0.25">
      <c r="A64" s="6">
        <v>2775</v>
      </c>
      <c r="B64" s="7">
        <v>42283</v>
      </c>
      <c r="C64" s="8" t="s">
        <v>16</v>
      </c>
      <c r="D64" s="8" t="s">
        <v>70</v>
      </c>
      <c r="E64" s="8" t="s">
        <v>69</v>
      </c>
      <c r="F64" s="6">
        <v>5</v>
      </c>
      <c r="G64" s="4">
        <v>2478.92</v>
      </c>
      <c r="H64" s="5">
        <f>F64*G64</f>
        <v>12394.6</v>
      </c>
      <c r="I64" s="35" t="s">
        <v>9</v>
      </c>
    </row>
    <row r="65" spans="1:9" x14ac:dyDescent="0.25">
      <c r="A65" s="84" t="s">
        <v>297</v>
      </c>
      <c r="B65" s="85"/>
      <c r="C65" s="85"/>
      <c r="D65" s="85"/>
      <c r="E65" s="85"/>
      <c r="F65" s="85"/>
      <c r="G65" s="86"/>
      <c r="H65" s="9">
        <f>SUM(H64)</f>
        <v>12394.6</v>
      </c>
      <c r="I65" s="30"/>
    </row>
    <row r="66" spans="1:9" x14ac:dyDescent="0.25">
      <c r="A66" s="87">
        <v>2776</v>
      </c>
      <c r="B66" s="75">
        <v>42283</v>
      </c>
      <c r="C66" s="81" t="s">
        <v>19</v>
      </c>
      <c r="D66" s="78" t="s">
        <v>54</v>
      </c>
      <c r="E66" s="8" t="s">
        <v>66</v>
      </c>
      <c r="F66" s="6">
        <v>2</v>
      </c>
      <c r="G66" s="4">
        <v>7960</v>
      </c>
      <c r="H66" s="5">
        <f>F66*G66</f>
        <v>15920</v>
      </c>
      <c r="I66" s="58" t="s">
        <v>9</v>
      </c>
    </row>
    <row r="67" spans="1:9" x14ac:dyDescent="0.25">
      <c r="A67" s="88"/>
      <c r="B67" s="76"/>
      <c r="C67" s="82"/>
      <c r="D67" s="79"/>
      <c r="E67" s="8" t="s">
        <v>65</v>
      </c>
      <c r="F67" s="6">
        <v>1</v>
      </c>
      <c r="G67" s="4">
        <v>741</v>
      </c>
      <c r="H67" s="5">
        <f>F67*G67</f>
        <v>741</v>
      </c>
      <c r="I67" s="59"/>
    </row>
    <row r="68" spans="1:9" ht="21" x14ac:dyDescent="0.25">
      <c r="A68" s="88"/>
      <c r="B68" s="76"/>
      <c r="C68" s="82"/>
      <c r="D68" s="79"/>
      <c r="E68" s="8" t="s">
        <v>64</v>
      </c>
      <c r="F68" s="6">
        <v>1</v>
      </c>
      <c r="G68" s="4">
        <v>1670</v>
      </c>
      <c r="H68" s="5">
        <f>F68*G68</f>
        <v>1670</v>
      </c>
      <c r="I68" s="59"/>
    </row>
    <row r="69" spans="1:9" x14ac:dyDescent="0.25">
      <c r="A69" s="89"/>
      <c r="B69" s="77"/>
      <c r="C69" s="83"/>
      <c r="D69" s="80"/>
      <c r="E69" s="8" t="s">
        <v>63</v>
      </c>
      <c r="F69" s="6">
        <v>1</v>
      </c>
      <c r="G69" s="4">
        <v>1669</v>
      </c>
      <c r="H69" s="5">
        <f>F69*G69</f>
        <v>1669</v>
      </c>
      <c r="I69" s="60"/>
    </row>
    <row r="70" spans="1:9" x14ac:dyDescent="0.25">
      <c r="A70" s="84" t="s">
        <v>297</v>
      </c>
      <c r="B70" s="85"/>
      <c r="C70" s="85"/>
      <c r="D70" s="85"/>
      <c r="E70" s="85"/>
      <c r="F70" s="85"/>
      <c r="G70" s="86"/>
      <c r="H70" s="9">
        <f>SUM(H66:H69)</f>
        <v>20000</v>
      </c>
      <c r="I70" s="30"/>
    </row>
    <row r="71" spans="1:9" ht="21" customHeight="1" x14ac:dyDescent="0.25">
      <c r="A71" s="87">
        <v>2777</v>
      </c>
      <c r="B71" s="75">
        <v>42283</v>
      </c>
      <c r="C71" s="78" t="s">
        <v>49</v>
      </c>
      <c r="D71" s="81" t="s">
        <v>82</v>
      </c>
      <c r="E71" s="8" t="s">
        <v>99</v>
      </c>
      <c r="F71" s="6">
        <v>1</v>
      </c>
      <c r="G71" s="4">
        <v>1767</v>
      </c>
      <c r="H71" s="5">
        <f t="shared" ref="H71:H76" si="5">F71*G71</f>
        <v>1767</v>
      </c>
      <c r="I71" s="58" t="s">
        <v>9</v>
      </c>
    </row>
    <row r="72" spans="1:9" ht="21" customHeight="1" x14ac:dyDescent="0.25">
      <c r="A72" s="88"/>
      <c r="B72" s="76"/>
      <c r="C72" s="79"/>
      <c r="D72" s="82"/>
      <c r="E72" s="8" t="s">
        <v>101</v>
      </c>
      <c r="F72" s="6">
        <v>1</v>
      </c>
      <c r="G72" s="4">
        <v>1500</v>
      </c>
      <c r="H72" s="5">
        <f t="shared" si="5"/>
        <v>1500</v>
      </c>
      <c r="I72" s="59"/>
    </row>
    <row r="73" spans="1:9" ht="21" customHeight="1" x14ac:dyDescent="0.25">
      <c r="A73" s="88"/>
      <c r="B73" s="76"/>
      <c r="C73" s="79"/>
      <c r="D73" s="82"/>
      <c r="E73" s="8" t="s">
        <v>98</v>
      </c>
      <c r="F73" s="6">
        <v>1</v>
      </c>
      <c r="G73" s="4">
        <v>1646</v>
      </c>
      <c r="H73" s="5">
        <f t="shared" si="5"/>
        <v>1646</v>
      </c>
      <c r="I73" s="59"/>
    </row>
    <row r="74" spans="1:9" ht="21" customHeight="1" x14ac:dyDescent="0.25">
      <c r="A74" s="88"/>
      <c r="B74" s="76"/>
      <c r="C74" s="79"/>
      <c r="D74" s="82"/>
      <c r="E74" s="8" t="s">
        <v>96</v>
      </c>
      <c r="F74" s="6">
        <v>1</v>
      </c>
      <c r="G74" s="4">
        <v>2530</v>
      </c>
      <c r="H74" s="5">
        <f t="shared" si="5"/>
        <v>2530</v>
      </c>
      <c r="I74" s="59"/>
    </row>
    <row r="75" spans="1:9" x14ac:dyDescent="0.25">
      <c r="A75" s="88"/>
      <c r="B75" s="76"/>
      <c r="C75" s="79"/>
      <c r="D75" s="82"/>
      <c r="E75" s="8" t="s">
        <v>95</v>
      </c>
      <c r="F75" s="6">
        <v>1</v>
      </c>
      <c r="G75" s="4">
        <v>2161</v>
      </c>
      <c r="H75" s="5">
        <f t="shared" si="5"/>
        <v>2161</v>
      </c>
      <c r="I75" s="59"/>
    </row>
    <row r="76" spans="1:9" x14ac:dyDescent="0.25">
      <c r="A76" s="89"/>
      <c r="B76" s="77"/>
      <c r="C76" s="80"/>
      <c r="D76" s="83"/>
      <c r="E76" s="8" t="s">
        <v>100</v>
      </c>
      <c r="F76" s="6">
        <v>1</v>
      </c>
      <c r="G76" s="4">
        <v>1640</v>
      </c>
      <c r="H76" s="5">
        <f t="shared" si="5"/>
        <v>1640</v>
      </c>
      <c r="I76" s="59"/>
    </row>
    <row r="77" spans="1:9" x14ac:dyDescent="0.25">
      <c r="A77" s="84" t="s">
        <v>297</v>
      </c>
      <c r="B77" s="85"/>
      <c r="C77" s="85"/>
      <c r="D77" s="85"/>
      <c r="E77" s="85"/>
      <c r="F77" s="85"/>
      <c r="G77" s="86"/>
      <c r="H77" s="9">
        <f>SUM(H71:H76)</f>
        <v>11244</v>
      </c>
      <c r="I77" s="30"/>
    </row>
    <row r="78" spans="1:9" ht="73.5" x14ac:dyDescent="0.25">
      <c r="A78" s="6">
        <v>2778</v>
      </c>
      <c r="B78" s="7">
        <v>42283</v>
      </c>
      <c r="C78" s="8" t="s">
        <v>21</v>
      </c>
      <c r="D78" s="8" t="s">
        <v>59</v>
      </c>
      <c r="E78" s="8" t="s">
        <v>58</v>
      </c>
      <c r="F78" s="6">
        <v>3</v>
      </c>
      <c r="G78" s="4">
        <v>13660</v>
      </c>
      <c r="H78" s="5">
        <f>F78*G78</f>
        <v>40980</v>
      </c>
      <c r="I78" s="35" t="s">
        <v>9</v>
      </c>
    </row>
    <row r="79" spans="1:9" x14ac:dyDescent="0.25">
      <c r="A79" s="84" t="s">
        <v>297</v>
      </c>
      <c r="B79" s="85"/>
      <c r="C79" s="85"/>
      <c r="D79" s="85"/>
      <c r="E79" s="85"/>
      <c r="F79" s="85"/>
      <c r="G79" s="86"/>
      <c r="H79" s="9">
        <f>SUM(H78)</f>
        <v>40980</v>
      </c>
      <c r="I79" s="30"/>
    </row>
    <row r="80" spans="1:9" ht="84" x14ac:dyDescent="0.25">
      <c r="A80" s="87">
        <v>2779</v>
      </c>
      <c r="B80" s="75">
        <v>42283</v>
      </c>
      <c r="C80" s="78" t="s">
        <v>20</v>
      </c>
      <c r="D80" s="78" t="s">
        <v>12</v>
      </c>
      <c r="E80" s="8" t="s">
        <v>37</v>
      </c>
      <c r="F80" s="6">
        <v>1</v>
      </c>
      <c r="G80" s="4">
        <v>29366</v>
      </c>
      <c r="H80" s="5">
        <f>F80*G80</f>
        <v>29366</v>
      </c>
      <c r="I80" s="58" t="s">
        <v>9</v>
      </c>
    </row>
    <row r="81" spans="1:9" ht="115.5" x14ac:dyDescent="0.25">
      <c r="A81" s="89"/>
      <c r="B81" s="77"/>
      <c r="C81" s="80"/>
      <c r="D81" s="80"/>
      <c r="E81" s="8" t="s">
        <v>36</v>
      </c>
      <c r="F81" s="6">
        <v>1</v>
      </c>
      <c r="G81" s="4">
        <v>29366</v>
      </c>
      <c r="H81" s="5">
        <f>F81*G81</f>
        <v>29366</v>
      </c>
      <c r="I81" s="60"/>
    </row>
    <row r="82" spans="1:9" x14ac:dyDescent="0.25">
      <c r="A82" s="84" t="s">
        <v>297</v>
      </c>
      <c r="B82" s="85"/>
      <c r="C82" s="85"/>
      <c r="D82" s="85"/>
      <c r="E82" s="85"/>
      <c r="F82" s="85"/>
      <c r="G82" s="86"/>
      <c r="H82" s="9">
        <f>SUM(H80:H81)</f>
        <v>58732</v>
      </c>
      <c r="I82" s="30"/>
    </row>
    <row r="83" spans="1:9" ht="157.5" x14ac:dyDescent="0.25">
      <c r="A83" s="6">
        <v>2780</v>
      </c>
      <c r="B83" s="7">
        <v>42283</v>
      </c>
      <c r="C83" s="8" t="s">
        <v>14</v>
      </c>
      <c r="D83" s="8" t="s">
        <v>12</v>
      </c>
      <c r="E83" s="8" t="s">
        <v>35</v>
      </c>
      <c r="F83" s="6">
        <v>1</v>
      </c>
      <c r="G83" s="4">
        <v>12679</v>
      </c>
      <c r="H83" s="5">
        <f>F83*G83</f>
        <v>12679</v>
      </c>
      <c r="I83" s="35" t="s">
        <v>9</v>
      </c>
    </row>
    <row r="84" spans="1:9" x14ac:dyDescent="0.25">
      <c r="A84" s="84" t="s">
        <v>297</v>
      </c>
      <c r="B84" s="85"/>
      <c r="C84" s="85"/>
      <c r="D84" s="85"/>
      <c r="E84" s="85"/>
      <c r="F84" s="85"/>
      <c r="G84" s="86"/>
      <c r="H84" s="9">
        <f>SUM(H83)</f>
        <v>12679</v>
      </c>
      <c r="I84" s="30"/>
    </row>
    <row r="85" spans="1:9" ht="157.5" x14ac:dyDescent="0.25">
      <c r="A85" s="6">
        <v>2781</v>
      </c>
      <c r="B85" s="7">
        <v>42283</v>
      </c>
      <c r="C85" s="8" t="s">
        <v>14</v>
      </c>
      <c r="D85" s="8" t="s">
        <v>12</v>
      </c>
      <c r="E85" s="8" t="s">
        <v>34</v>
      </c>
      <c r="F85" s="6">
        <v>1</v>
      </c>
      <c r="G85" s="4">
        <v>12155</v>
      </c>
      <c r="H85" s="5">
        <f>F85*G85</f>
        <v>12155</v>
      </c>
      <c r="I85" s="35" t="s">
        <v>9</v>
      </c>
    </row>
    <row r="86" spans="1:9" x14ac:dyDescent="0.25">
      <c r="A86" s="84" t="s">
        <v>297</v>
      </c>
      <c r="B86" s="85"/>
      <c r="C86" s="85"/>
      <c r="D86" s="85"/>
      <c r="E86" s="85"/>
      <c r="F86" s="85"/>
      <c r="G86" s="86"/>
      <c r="H86" s="9">
        <f>SUM(H85)</f>
        <v>12155</v>
      </c>
      <c r="I86" s="30"/>
    </row>
    <row r="87" spans="1:9" ht="210" x14ac:dyDescent="0.25">
      <c r="A87" s="6">
        <v>2782</v>
      </c>
      <c r="B87" s="7">
        <v>42283</v>
      </c>
      <c r="C87" s="8" t="s">
        <v>29</v>
      </c>
      <c r="D87" s="8" t="s">
        <v>12</v>
      </c>
      <c r="E87" s="8" t="s">
        <v>33</v>
      </c>
      <c r="F87" s="6">
        <v>1</v>
      </c>
      <c r="G87" s="4">
        <v>22484</v>
      </c>
      <c r="H87" s="5">
        <f>F87*G87</f>
        <v>22484</v>
      </c>
      <c r="I87" s="35" t="s">
        <v>9</v>
      </c>
    </row>
    <row r="88" spans="1:9" x14ac:dyDescent="0.25">
      <c r="A88" s="84" t="s">
        <v>297</v>
      </c>
      <c r="B88" s="85"/>
      <c r="C88" s="85"/>
      <c r="D88" s="85"/>
      <c r="E88" s="85"/>
      <c r="F88" s="85"/>
      <c r="G88" s="86"/>
      <c r="H88" s="9">
        <f>SUM(H87)</f>
        <v>22484</v>
      </c>
      <c r="I88" s="30"/>
    </row>
    <row r="89" spans="1:9" ht="73.5" x14ac:dyDescent="0.25">
      <c r="A89" s="87">
        <v>2783</v>
      </c>
      <c r="B89" s="75">
        <v>42283</v>
      </c>
      <c r="C89" s="81" t="s">
        <v>15</v>
      </c>
      <c r="D89" s="81" t="s">
        <v>12</v>
      </c>
      <c r="E89" s="8" t="s">
        <v>32</v>
      </c>
      <c r="F89" s="6">
        <v>1</v>
      </c>
      <c r="G89" s="4">
        <v>27954</v>
      </c>
      <c r="H89" s="5">
        <f>F89*G89</f>
        <v>27954</v>
      </c>
      <c r="I89" s="58" t="s">
        <v>9</v>
      </c>
    </row>
    <row r="90" spans="1:9" ht="73.5" x14ac:dyDescent="0.25">
      <c r="A90" s="89"/>
      <c r="B90" s="77"/>
      <c r="C90" s="83"/>
      <c r="D90" s="83"/>
      <c r="E90" s="8" t="s">
        <v>31</v>
      </c>
      <c r="F90" s="6">
        <v>1</v>
      </c>
      <c r="G90" s="4">
        <v>27930</v>
      </c>
      <c r="H90" s="5">
        <f>F90*G90</f>
        <v>27930</v>
      </c>
      <c r="I90" s="60"/>
    </row>
    <row r="91" spans="1:9" x14ac:dyDescent="0.25">
      <c r="A91" s="84" t="s">
        <v>297</v>
      </c>
      <c r="B91" s="85"/>
      <c r="C91" s="85"/>
      <c r="D91" s="85"/>
      <c r="E91" s="85"/>
      <c r="F91" s="85"/>
      <c r="G91" s="86"/>
      <c r="H91" s="9">
        <f>SUM(H89:H90)</f>
        <v>55884</v>
      </c>
      <c r="I91" s="30"/>
    </row>
    <row r="92" spans="1:9" ht="294" x14ac:dyDescent="0.25">
      <c r="A92" s="6">
        <v>2784</v>
      </c>
      <c r="B92" s="7">
        <v>42283</v>
      </c>
      <c r="C92" s="8" t="s">
        <v>29</v>
      </c>
      <c r="D92" s="8" t="s">
        <v>12</v>
      </c>
      <c r="E92" s="8" t="s">
        <v>30</v>
      </c>
      <c r="F92" s="6">
        <v>2</v>
      </c>
      <c r="G92" s="4">
        <v>14534</v>
      </c>
      <c r="H92" s="5">
        <f>F92*G92</f>
        <v>29068</v>
      </c>
      <c r="I92" s="35" t="s">
        <v>9</v>
      </c>
    </row>
    <row r="93" spans="1:9" x14ac:dyDescent="0.25">
      <c r="A93" s="84" t="s">
        <v>297</v>
      </c>
      <c r="B93" s="85"/>
      <c r="C93" s="85"/>
      <c r="D93" s="85"/>
      <c r="E93" s="85"/>
      <c r="F93" s="85"/>
      <c r="G93" s="86"/>
      <c r="H93" s="9">
        <f>SUM(H92)</f>
        <v>29068</v>
      </c>
      <c r="I93" s="30"/>
    </row>
    <row r="94" spans="1:9" ht="168" x14ac:dyDescent="0.25">
      <c r="A94" s="6">
        <v>2785</v>
      </c>
      <c r="B94" s="7">
        <v>42283</v>
      </c>
      <c r="C94" s="8" t="s">
        <v>29</v>
      </c>
      <c r="D94" s="8" t="s">
        <v>12</v>
      </c>
      <c r="E94" s="8" t="s">
        <v>28</v>
      </c>
      <c r="F94" s="6">
        <v>1</v>
      </c>
      <c r="G94" s="4">
        <v>16765</v>
      </c>
      <c r="H94" s="5">
        <f>F94*G94</f>
        <v>16765</v>
      </c>
      <c r="I94" s="35" t="s">
        <v>9</v>
      </c>
    </row>
    <row r="95" spans="1:9" x14ac:dyDescent="0.25">
      <c r="A95" s="84" t="s">
        <v>297</v>
      </c>
      <c r="B95" s="85"/>
      <c r="C95" s="85"/>
      <c r="D95" s="85"/>
      <c r="E95" s="85"/>
      <c r="F95" s="85"/>
      <c r="G95" s="86"/>
      <c r="H95" s="9">
        <f>SUM(H94)</f>
        <v>16765</v>
      </c>
      <c r="I95" s="30"/>
    </row>
    <row r="96" spans="1:9" ht="84" x14ac:dyDescent="0.25">
      <c r="A96" s="6">
        <v>2786</v>
      </c>
      <c r="B96" s="7">
        <v>42283</v>
      </c>
      <c r="C96" s="8" t="s">
        <v>27</v>
      </c>
      <c r="D96" s="8" t="s">
        <v>12</v>
      </c>
      <c r="E96" s="8" t="s">
        <v>26</v>
      </c>
      <c r="F96" s="6">
        <v>1</v>
      </c>
      <c r="G96" s="4">
        <v>26799</v>
      </c>
      <c r="H96" s="5">
        <f>F96*G96</f>
        <v>26799</v>
      </c>
      <c r="I96" s="35" t="s">
        <v>9</v>
      </c>
    </row>
    <row r="97" spans="1:9" x14ac:dyDescent="0.25">
      <c r="A97" s="84" t="s">
        <v>297</v>
      </c>
      <c r="B97" s="85"/>
      <c r="C97" s="85"/>
      <c r="D97" s="85"/>
      <c r="E97" s="85"/>
      <c r="F97" s="85"/>
      <c r="G97" s="86"/>
      <c r="H97" s="9">
        <f>SUM(H96)</f>
        <v>26799</v>
      </c>
      <c r="I97" s="30"/>
    </row>
    <row r="98" spans="1:9" ht="241.5" x14ac:dyDescent="0.25">
      <c r="A98" s="6">
        <v>2787</v>
      </c>
      <c r="B98" s="7">
        <v>42283</v>
      </c>
      <c r="C98" s="8" t="s">
        <v>13</v>
      </c>
      <c r="D98" s="8" t="s">
        <v>12</v>
      </c>
      <c r="E98" s="8" t="s">
        <v>25</v>
      </c>
      <c r="F98" s="6">
        <v>1</v>
      </c>
      <c r="G98" s="4">
        <v>30018</v>
      </c>
      <c r="H98" s="5">
        <f>F98*G98</f>
        <v>30018</v>
      </c>
      <c r="I98" s="35" t="s">
        <v>9</v>
      </c>
    </row>
    <row r="99" spans="1:9" x14ac:dyDescent="0.25">
      <c r="A99" s="84" t="s">
        <v>297</v>
      </c>
      <c r="B99" s="85"/>
      <c r="C99" s="85"/>
      <c r="D99" s="85"/>
      <c r="E99" s="85"/>
      <c r="F99" s="85"/>
      <c r="G99" s="86"/>
      <c r="H99" s="9">
        <f>SUM(H98)</f>
        <v>30018</v>
      </c>
      <c r="I99" s="30"/>
    </row>
    <row r="100" spans="1:9" x14ac:dyDescent="0.25">
      <c r="A100" s="6">
        <v>2788</v>
      </c>
      <c r="B100" s="7">
        <v>42289</v>
      </c>
      <c r="C100" s="8" t="s">
        <v>16</v>
      </c>
      <c r="D100" s="8" t="s">
        <v>68</v>
      </c>
      <c r="E100" s="8" t="s">
        <v>67</v>
      </c>
      <c r="F100" s="6">
        <v>10</v>
      </c>
      <c r="G100" s="4">
        <v>2931.5520000000001</v>
      </c>
      <c r="H100" s="5">
        <f>F100*G100</f>
        <v>29315.52</v>
      </c>
      <c r="I100" s="38" t="s">
        <v>9</v>
      </c>
    </row>
    <row r="101" spans="1:9" x14ac:dyDescent="0.25">
      <c r="A101" s="84" t="s">
        <v>297</v>
      </c>
      <c r="B101" s="85"/>
      <c r="C101" s="85"/>
      <c r="D101" s="85"/>
      <c r="E101" s="85"/>
      <c r="F101" s="85"/>
      <c r="G101" s="86"/>
      <c r="H101" s="9">
        <f>SUM(H100:H100)</f>
        <v>29315.52</v>
      </c>
      <c r="I101" s="30"/>
    </row>
    <row r="102" spans="1:9" ht="21" x14ac:dyDescent="0.25">
      <c r="A102" s="6">
        <v>2789</v>
      </c>
      <c r="B102" s="7">
        <v>42289</v>
      </c>
      <c r="C102" s="8" t="s">
        <v>11</v>
      </c>
      <c r="D102" s="8" t="s">
        <v>55</v>
      </c>
      <c r="E102" s="8" t="s">
        <v>60</v>
      </c>
      <c r="F102" s="6">
        <v>1</v>
      </c>
      <c r="G102" s="4">
        <v>6260.87</v>
      </c>
      <c r="H102" s="5">
        <f>F102*G102</f>
        <v>6260.87</v>
      </c>
      <c r="I102" s="35" t="s">
        <v>9</v>
      </c>
    </row>
    <row r="103" spans="1:9" x14ac:dyDescent="0.25">
      <c r="A103" s="84" t="s">
        <v>297</v>
      </c>
      <c r="B103" s="85"/>
      <c r="C103" s="85"/>
      <c r="D103" s="85"/>
      <c r="E103" s="85"/>
      <c r="F103" s="85"/>
      <c r="G103" s="86"/>
      <c r="H103" s="9">
        <f>SUM(H102)</f>
        <v>6260.87</v>
      </c>
      <c r="I103" s="30"/>
    </row>
    <row r="104" spans="1:9" x14ac:dyDescent="0.25">
      <c r="A104" s="6">
        <v>2790</v>
      </c>
      <c r="B104" s="7">
        <v>42290</v>
      </c>
      <c r="C104" s="8" t="s">
        <v>10</v>
      </c>
      <c r="D104" s="8" t="s">
        <v>45</v>
      </c>
      <c r="E104" s="8" t="s">
        <v>110</v>
      </c>
      <c r="F104" s="6">
        <v>50</v>
      </c>
      <c r="G104" s="4">
        <v>66</v>
      </c>
      <c r="H104" s="5">
        <f>F104*G104</f>
        <v>3300</v>
      </c>
      <c r="I104" s="38" t="s">
        <v>9</v>
      </c>
    </row>
    <row r="105" spans="1:9" x14ac:dyDescent="0.25">
      <c r="A105" s="84" t="s">
        <v>297</v>
      </c>
      <c r="B105" s="85"/>
      <c r="C105" s="85"/>
      <c r="D105" s="85"/>
      <c r="E105" s="85"/>
      <c r="F105" s="85"/>
      <c r="G105" s="86"/>
      <c r="H105" s="9">
        <f>SUM(H104:H104)</f>
        <v>3300</v>
      </c>
      <c r="I105" s="30"/>
    </row>
    <row r="106" spans="1:9" x14ac:dyDescent="0.25">
      <c r="A106" s="14">
        <v>2791</v>
      </c>
      <c r="B106" s="15">
        <v>42290</v>
      </c>
      <c r="C106" s="16" t="s">
        <v>10</v>
      </c>
      <c r="D106" s="16" t="s">
        <v>18</v>
      </c>
      <c r="E106" s="16" t="s">
        <v>109</v>
      </c>
      <c r="F106" s="14">
        <v>70</v>
      </c>
      <c r="G106" s="10">
        <v>62.95</v>
      </c>
      <c r="H106" s="5">
        <f>F106*G106</f>
        <v>4406.5</v>
      </c>
      <c r="I106" s="38" t="s">
        <v>9</v>
      </c>
    </row>
    <row r="107" spans="1:9" x14ac:dyDescent="0.25">
      <c r="A107" s="55" t="s">
        <v>297</v>
      </c>
      <c r="B107" s="56"/>
      <c r="C107" s="56"/>
      <c r="D107" s="56"/>
      <c r="E107" s="56"/>
      <c r="F107" s="56"/>
      <c r="G107" s="57"/>
      <c r="H107" s="11">
        <f>SUM(H106:H106)</f>
        <v>4406.5</v>
      </c>
      <c r="I107" s="30"/>
    </row>
    <row r="108" spans="1:9" ht="52.5" x14ac:dyDescent="0.25">
      <c r="A108" s="26">
        <v>2792</v>
      </c>
      <c r="B108" s="21">
        <v>42292</v>
      </c>
      <c r="C108" s="27" t="s">
        <v>112</v>
      </c>
      <c r="D108" s="27" t="s">
        <v>12</v>
      </c>
      <c r="E108" s="27" t="s">
        <v>113</v>
      </c>
      <c r="F108" s="25">
        <v>1</v>
      </c>
      <c r="G108" s="23">
        <v>2423</v>
      </c>
      <c r="H108" s="24">
        <f>F108*G108</f>
        <v>2423</v>
      </c>
      <c r="I108" s="35" t="s">
        <v>9</v>
      </c>
    </row>
    <row r="109" spans="1:9" x14ac:dyDescent="0.25">
      <c r="A109" s="52" t="s">
        <v>297</v>
      </c>
      <c r="B109" s="53"/>
      <c r="C109" s="53"/>
      <c r="D109" s="53"/>
      <c r="E109" s="53"/>
      <c r="F109" s="53"/>
      <c r="G109" s="54"/>
      <c r="H109" s="28">
        <f>SUM(H108)</f>
        <v>2423</v>
      </c>
      <c r="I109" s="30"/>
    </row>
    <row r="110" spans="1:9" ht="63" x14ac:dyDescent="0.25">
      <c r="A110" s="61">
        <v>2793</v>
      </c>
      <c r="B110" s="64">
        <v>42292</v>
      </c>
      <c r="C110" s="70" t="s">
        <v>114</v>
      </c>
      <c r="D110" s="70" t="s">
        <v>115</v>
      </c>
      <c r="E110" s="27" t="s">
        <v>116</v>
      </c>
      <c r="F110" s="25">
        <v>1</v>
      </c>
      <c r="G110" s="23">
        <v>3793</v>
      </c>
      <c r="H110" s="24">
        <f>F110*G110</f>
        <v>3793</v>
      </c>
      <c r="I110" s="58" t="s">
        <v>9</v>
      </c>
    </row>
    <row r="111" spans="1:9" ht="115.5" x14ac:dyDescent="0.25">
      <c r="A111" s="63"/>
      <c r="B111" s="66"/>
      <c r="C111" s="71"/>
      <c r="D111" s="71"/>
      <c r="E111" s="27" t="s">
        <v>117</v>
      </c>
      <c r="F111" s="25">
        <v>1</v>
      </c>
      <c r="G111" s="23">
        <v>3793</v>
      </c>
      <c r="H111" s="24">
        <f t="shared" ref="H111:H131" si="6">F111*G111</f>
        <v>3793</v>
      </c>
      <c r="I111" s="60"/>
    </row>
    <row r="112" spans="1:9" x14ac:dyDescent="0.25">
      <c r="A112" s="52" t="s">
        <v>297</v>
      </c>
      <c r="B112" s="53"/>
      <c r="C112" s="53"/>
      <c r="D112" s="53"/>
      <c r="E112" s="53"/>
      <c r="F112" s="53"/>
      <c r="G112" s="54"/>
      <c r="H112" s="28">
        <f>SUM(H110:H111)</f>
        <v>7586</v>
      </c>
      <c r="I112" s="30"/>
    </row>
    <row r="113" spans="1:9" ht="21" x14ac:dyDescent="0.25">
      <c r="A113" s="61">
        <v>2794</v>
      </c>
      <c r="B113" s="64">
        <v>42292</v>
      </c>
      <c r="C113" s="67" t="s">
        <v>16</v>
      </c>
      <c r="D113" s="70" t="s">
        <v>118</v>
      </c>
      <c r="E113" s="27" t="s">
        <v>119</v>
      </c>
      <c r="F113" s="25">
        <v>1</v>
      </c>
      <c r="G113" s="23">
        <v>1748.25</v>
      </c>
      <c r="H113" s="24">
        <f t="shared" si="6"/>
        <v>1748.25</v>
      </c>
      <c r="I113" s="58" t="s">
        <v>9</v>
      </c>
    </row>
    <row r="114" spans="1:9" ht="21" x14ac:dyDescent="0.25">
      <c r="A114" s="63"/>
      <c r="B114" s="66"/>
      <c r="C114" s="69"/>
      <c r="D114" s="71"/>
      <c r="E114" s="27" t="s">
        <v>120</v>
      </c>
      <c r="F114" s="25">
        <v>2</v>
      </c>
      <c r="G114" s="23">
        <v>2287.71</v>
      </c>
      <c r="H114" s="24">
        <f t="shared" si="6"/>
        <v>4575.42</v>
      </c>
      <c r="I114" s="60"/>
    </row>
    <row r="115" spans="1:9" x14ac:dyDescent="0.25">
      <c r="A115" s="52" t="s">
        <v>297</v>
      </c>
      <c r="B115" s="53"/>
      <c r="C115" s="53"/>
      <c r="D115" s="53"/>
      <c r="E115" s="53"/>
      <c r="F115" s="53"/>
      <c r="G115" s="54"/>
      <c r="H115" s="28">
        <f>SUM(H113:H114)</f>
        <v>6323.67</v>
      </c>
      <c r="I115" s="30"/>
    </row>
    <row r="116" spans="1:9" x14ac:dyDescent="0.25">
      <c r="A116" s="61">
        <v>2795</v>
      </c>
      <c r="B116" s="64">
        <v>42292</v>
      </c>
      <c r="C116" s="67" t="s">
        <v>121</v>
      </c>
      <c r="D116" s="70" t="s">
        <v>45</v>
      </c>
      <c r="E116" s="27" t="s">
        <v>126</v>
      </c>
      <c r="F116" s="25">
        <v>200</v>
      </c>
      <c r="G116" s="23">
        <v>8.32</v>
      </c>
      <c r="H116" s="24">
        <f t="shared" si="6"/>
        <v>1664</v>
      </c>
      <c r="I116" s="59" t="s">
        <v>9</v>
      </c>
    </row>
    <row r="117" spans="1:9" x14ac:dyDescent="0.25">
      <c r="A117" s="62"/>
      <c r="B117" s="65"/>
      <c r="C117" s="68"/>
      <c r="D117" s="72"/>
      <c r="E117" s="27" t="s">
        <v>135</v>
      </c>
      <c r="F117" s="25">
        <v>40</v>
      </c>
      <c r="G117" s="23">
        <v>8.17</v>
      </c>
      <c r="H117" s="24">
        <f t="shared" si="6"/>
        <v>326.8</v>
      </c>
      <c r="I117" s="59"/>
    </row>
    <row r="118" spans="1:9" x14ac:dyDescent="0.25">
      <c r="A118" s="63"/>
      <c r="B118" s="66"/>
      <c r="C118" s="69"/>
      <c r="D118" s="71"/>
      <c r="E118" s="27" t="s">
        <v>142</v>
      </c>
      <c r="F118" s="25">
        <v>500</v>
      </c>
      <c r="G118" s="23">
        <v>7.79</v>
      </c>
      <c r="H118" s="24">
        <f t="shared" si="6"/>
        <v>3895</v>
      </c>
      <c r="I118" s="59"/>
    </row>
    <row r="119" spans="1:9" x14ac:dyDescent="0.25">
      <c r="A119" s="52" t="s">
        <v>297</v>
      </c>
      <c r="B119" s="53"/>
      <c r="C119" s="53"/>
      <c r="D119" s="53"/>
      <c r="E119" s="53"/>
      <c r="F119" s="53"/>
      <c r="G119" s="54"/>
      <c r="H119" s="28">
        <f>SUM(H116:H118)</f>
        <v>5885.8</v>
      </c>
      <c r="I119" s="30"/>
    </row>
    <row r="120" spans="1:9" x14ac:dyDescent="0.25">
      <c r="A120" s="61">
        <v>2796</v>
      </c>
      <c r="B120" s="64">
        <v>42292</v>
      </c>
      <c r="C120" s="67" t="s">
        <v>121</v>
      </c>
      <c r="D120" s="70" t="s">
        <v>18</v>
      </c>
      <c r="E120" s="27" t="s">
        <v>122</v>
      </c>
      <c r="F120" s="25">
        <v>1000</v>
      </c>
      <c r="G120" s="23">
        <v>6.75</v>
      </c>
      <c r="H120" s="24">
        <f t="shared" si="6"/>
        <v>6750</v>
      </c>
      <c r="I120" s="58" t="s">
        <v>9</v>
      </c>
    </row>
    <row r="121" spans="1:9" x14ac:dyDescent="0.25">
      <c r="A121" s="62"/>
      <c r="B121" s="65"/>
      <c r="C121" s="68"/>
      <c r="D121" s="72"/>
      <c r="E121" s="27" t="s">
        <v>123</v>
      </c>
      <c r="F121" s="25">
        <v>1000</v>
      </c>
      <c r="G121" s="23">
        <v>13.65</v>
      </c>
      <c r="H121" s="24">
        <f t="shared" si="6"/>
        <v>13650</v>
      </c>
      <c r="I121" s="59"/>
    </row>
    <row r="122" spans="1:9" x14ac:dyDescent="0.25">
      <c r="A122" s="62"/>
      <c r="B122" s="65"/>
      <c r="C122" s="68"/>
      <c r="D122" s="72"/>
      <c r="E122" s="27" t="s">
        <v>124</v>
      </c>
      <c r="F122" s="25">
        <v>500</v>
      </c>
      <c r="G122" s="23">
        <v>6.75</v>
      </c>
      <c r="H122" s="24">
        <f t="shared" si="6"/>
        <v>3375</v>
      </c>
      <c r="I122" s="59"/>
    </row>
    <row r="123" spans="1:9" ht="21" x14ac:dyDescent="0.25">
      <c r="A123" s="62"/>
      <c r="B123" s="65"/>
      <c r="C123" s="68"/>
      <c r="D123" s="72"/>
      <c r="E123" s="27" t="s">
        <v>125</v>
      </c>
      <c r="F123" s="25">
        <v>200</v>
      </c>
      <c r="G123" s="23">
        <v>3.65</v>
      </c>
      <c r="H123" s="24">
        <f t="shared" si="6"/>
        <v>730</v>
      </c>
      <c r="I123" s="59"/>
    </row>
    <row r="124" spans="1:9" ht="21" x14ac:dyDescent="0.25">
      <c r="A124" s="62"/>
      <c r="B124" s="65"/>
      <c r="C124" s="68"/>
      <c r="D124" s="72"/>
      <c r="E124" s="27" t="s">
        <v>130</v>
      </c>
      <c r="F124" s="25">
        <v>50</v>
      </c>
      <c r="G124" s="23">
        <v>44.5</v>
      </c>
      <c r="H124" s="24">
        <f t="shared" si="6"/>
        <v>2225</v>
      </c>
      <c r="I124" s="59"/>
    </row>
    <row r="125" spans="1:9" ht="21" x14ac:dyDescent="0.25">
      <c r="A125" s="62"/>
      <c r="B125" s="65"/>
      <c r="C125" s="68"/>
      <c r="D125" s="72"/>
      <c r="E125" s="27" t="s">
        <v>131</v>
      </c>
      <c r="F125" s="25">
        <v>50</v>
      </c>
      <c r="G125" s="23">
        <v>44.5</v>
      </c>
      <c r="H125" s="24">
        <f t="shared" si="6"/>
        <v>2225</v>
      </c>
      <c r="I125" s="59"/>
    </row>
    <row r="126" spans="1:9" ht="21" x14ac:dyDescent="0.25">
      <c r="A126" s="62"/>
      <c r="B126" s="65"/>
      <c r="C126" s="68"/>
      <c r="D126" s="72"/>
      <c r="E126" s="27" t="s">
        <v>132</v>
      </c>
      <c r="F126" s="25">
        <v>50</v>
      </c>
      <c r="G126" s="23">
        <v>44.5</v>
      </c>
      <c r="H126" s="24">
        <f t="shared" si="6"/>
        <v>2225</v>
      </c>
      <c r="I126" s="59"/>
    </row>
    <row r="127" spans="1:9" x14ac:dyDescent="0.25">
      <c r="A127" s="62"/>
      <c r="B127" s="65"/>
      <c r="C127" s="68"/>
      <c r="D127" s="72"/>
      <c r="E127" s="27" t="s">
        <v>134</v>
      </c>
      <c r="F127" s="25">
        <v>300</v>
      </c>
      <c r="G127" s="23">
        <v>7</v>
      </c>
      <c r="H127" s="24">
        <f t="shared" si="6"/>
        <v>2100</v>
      </c>
      <c r="I127" s="59"/>
    </row>
    <row r="128" spans="1:9" x14ac:dyDescent="0.25">
      <c r="A128" s="62"/>
      <c r="B128" s="65"/>
      <c r="C128" s="68"/>
      <c r="D128" s="72"/>
      <c r="E128" s="27" t="s">
        <v>137</v>
      </c>
      <c r="F128" s="25">
        <v>80</v>
      </c>
      <c r="G128" s="23">
        <v>24</v>
      </c>
      <c r="H128" s="24">
        <f t="shared" si="6"/>
        <v>1920</v>
      </c>
      <c r="I128" s="59"/>
    </row>
    <row r="129" spans="1:9" x14ac:dyDescent="0.25">
      <c r="A129" s="62"/>
      <c r="B129" s="65"/>
      <c r="C129" s="68"/>
      <c r="D129" s="72"/>
      <c r="E129" s="27" t="s">
        <v>140</v>
      </c>
      <c r="F129" s="25">
        <v>200</v>
      </c>
      <c r="G129" s="23">
        <v>17</v>
      </c>
      <c r="H129" s="24">
        <f t="shared" si="6"/>
        <v>3400</v>
      </c>
      <c r="I129" s="59"/>
    </row>
    <row r="130" spans="1:9" x14ac:dyDescent="0.25">
      <c r="A130" s="62"/>
      <c r="B130" s="65"/>
      <c r="C130" s="68"/>
      <c r="D130" s="72"/>
      <c r="E130" s="27" t="s">
        <v>148</v>
      </c>
      <c r="F130" s="25">
        <v>300</v>
      </c>
      <c r="G130" s="23">
        <v>3.85</v>
      </c>
      <c r="H130" s="24">
        <f t="shared" si="6"/>
        <v>1155</v>
      </c>
      <c r="I130" s="59"/>
    </row>
    <row r="131" spans="1:9" x14ac:dyDescent="0.25">
      <c r="A131" s="63"/>
      <c r="B131" s="66"/>
      <c r="C131" s="69"/>
      <c r="D131" s="71"/>
      <c r="E131" s="27" t="s">
        <v>149</v>
      </c>
      <c r="F131" s="25">
        <v>200</v>
      </c>
      <c r="G131" s="23">
        <v>2.75</v>
      </c>
      <c r="H131" s="24">
        <f t="shared" si="6"/>
        <v>550</v>
      </c>
      <c r="I131" s="60"/>
    </row>
    <row r="132" spans="1:9" x14ac:dyDescent="0.25">
      <c r="A132" s="52" t="s">
        <v>297</v>
      </c>
      <c r="B132" s="53"/>
      <c r="C132" s="53"/>
      <c r="D132" s="53"/>
      <c r="E132" s="53"/>
      <c r="F132" s="53"/>
      <c r="G132" s="54"/>
      <c r="H132" s="28">
        <f>SUM(H120:H131)</f>
        <v>40305</v>
      </c>
      <c r="I132" s="30"/>
    </row>
    <row r="133" spans="1:9" ht="21" x14ac:dyDescent="0.25">
      <c r="A133" s="61">
        <v>2797</v>
      </c>
      <c r="B133" s="64">
        <v>42292</v>
      </c>
      <c r="C133" s="67" t="s">
        <v>121</v>
      </c>
      <c r="D133" s="70" t="s">
        <v>150</v>
      </c>
      <c r="E133" s="27" t="s">
        <v>127</v>
      </c>
      <c r="F133" s="25">
        <v>200</v>
      </c>
      <c r="G133" s="23">
        <v>2.84</v>
      </c>
      <c r="H133" s="24">
        <f t="shared" ref="H133:H136" si="7">F133*G133</f>
        <v>568</v>
      </c>
      <c r="I133" s="58" t="s">
        <v>9</v>
      </c>
    </row>
    <row r="134" spans="1:9" ht="52.5" x14ac:dyDescent="0.25">
      <c r="A134" s="62"/>
      <c r="B134" s="65"/>
      <c r="C134" s="68"/>
      <c r="D134" s="72"/>
      <c r="E134" s="27" t="s">
        <v>139</v>
      </c>
      <c r="F134" s="25">
        <v>200</v>
      </c>
      <c r="G134" s="23">
        <v>44.9</v>
      </c>
      <c r="H134" s="24">
        <f t="shared" si="7"/>
        <v>8980</v>
      </c>
      <c r="I134" s="59"/>
    </row>
    <row r="135" spans="1:9" x14ac:dyDescent="0.25">
      <c r="A135" s="62"/>
      <c r="B135" s="65"/>
      <c r="C135" s="68"/>
      <c r="D135" s="72"/>
      <c r="E135" s="27" t="s">
        <v>141</v>
      </c>
      <c r="F135" s="25">
        <v>150</v>
      </c>
      <c r="G135" s="23">
        <v>8.33</v>
      </c>
      <c r="H135" s="24">
        <f t="shared" si="7"/>
        <v>1249.5</v>
      </c>
      <c r="I135" s="59"/>
    </row>
    <row r="136" spans="1:9" ht="21" x14ac:dyDescent="0.25">
      <c r="A136" s="63"/>
      <c r="B136" s="66"/>
      <c r="C136" s="69"/>
      <c r="D136" s="71"/>
      <c r="E136" s="27" t="s">
        <v>146</v>
      </c>
      <c r="F136" s="25">
        <v>250</v>
      </c>
      <c r="G136" s="23">
        <v>9.73</v>
      </c>
      <c r="H136" s="24">
        <f t="shared" si="7"/>
        <v>2432.5</v>
      </c>
      <c r="I136" s="60"/>
    </row>
    <row r="137" spans="1:9" x14ac:dyDescent="0.25">
      <c r="A137" s="52" t="s">
        <v>297</v>
      </c>
      <c r="B137" s="53"/>
      <c r="C137" s="53"/>
      <c r="D137" s="53"/>
      <c r="E137" s="53"/>
      <c r="F137" s="53"/>
      <c r="G137" s="54"/>
      <c r="H137" s="28">
        <f>SUM(H133:H136)</f>
        <v>13230</v>
      </c>
      <c r="I137" s="30"/>
    </row>
    <row r="138" spans="1:9" x14ac:dyDescent="0.25">
      <c r="A138" s="61">
        <v>2800</v>
      </c>
      <c r="B138" s="64">
        <v>42292</v>
      </c>
      <c r="C138" s="67" t="s">
        <v>121</v>
      </c>
      <c r="D138" s="70" t="s">
        <v>151</v>
      </c>
      <c r="E138" s="27" t="s">
        <v>128</v>
      </c>
      <c r="F138" s="25">
        <v>120</v>
      </c>
      <c r="G138" s="23">
        <v>12.6</v>
      </c>
      <c r="H138" s="24">
        <f t="shared" ref="H138:H164" si="8">F138*G138</f>
        <v>1512</v>
      </c>
      <c r="I138" s="59" t="s">
        <v>9</v>
      </c>
    </row>
    <row r="139" spans="1:9" ht="21" x14ac:dyDescent="0.25">
      <c r="A139" s="62"/>
      <c r="B139" s="65"/>
      <c r="C139" s="68"/>
      <c r="D139" s="72"/>
      <c r="E139" s="27" t="s">
        <v>129</v>
      </c>
      <c r="F139" s="25">
        <v>250</v>
      </c>
      <c r="G139" s="23">
        <v>375</v>
      </c>
      <c r="H139" s="24">
        <f t="shared" si="8"/>
        <v>93750</v>
      </c>
      <c r="I139" s="59"/>
    </row>
    <row r="140" spans="1:9" x14ac:dyDescent="0.25">
      <c r="A140" s="62"/>
      <c r="B140" s="65"/>
      <c r="C140" s="68"/>
      <c r="D140" s="72"/>
      <c r="E140" s="27" t="s">
        <v>133</v>
      </c>
      <c r="F140" s="25">
        <v>100</v>
      </c>
      <c r="G140" s="23">
        <v>15.9</v>
      </c>
      <c r="H140" s="24">
        <f t="shared" si="8"/>
        <v>1590</v>
      </c>
      <c r="I140" s="59"/>
    </row>
    <row r="141" spans="1:9" ht="21" x14ac:dyDescent="0.25">
      <c r="A141" s="62"/>
      <c r="B141" s="65"/>
      <c r="C141" s="68"/>
      <c r="D141" s="72"/>
      <c r="E141" s="27" t="s">
        <v>136</v>
      </c>
      <c r="F141" s="25">
        <v>150</v>
      </c>
      <c r="G141" s="23">
        <v>24</v>
      </c>
      <c r="H141" s="24">
        <f t="shared" si="8"/>
        <v>3600</v>
      </c>
      <c r="I141" s="59"/>
    </row>
    <row r="142" spans="1:9" x14ac:dyDescent="0.25">
      <c r="A142" s="62"/>
      <c r="B142" s="65"/>
      <c r="C142" s="68"/>
      <c r="D142" s="72"/>
      <c r="E142" s="27" t="s">
        <v>138</v>
      </c>
      <c r="F142" s="25">
        <v>150</v>
      </c>
      <c r="G142" s="23">
        <v>5.25</v>
      </c>
      <c r="H142" s="24">
        <f t="shared" si="8"/>
        <v>787.5</v>
      </c>
      <c r="I142" s="59"/>
    </row>
    <row r="143" spans="1:9" x14ac:dyDescent="0.25">
      <c r="A143" s="62"/>
      <c r="B143" s="65"/>
      <c r="C143" s="68"/>
      <c r="D143" s="72"/>
      <c r="E143" s="27" t="s">
        <v>143</v>
      </c>
      <c r="F143" s="25">
        <v>50</v>
      </c>
      <c r="G143" s="23">
        <v>19</v>
      </c>
      <c r="H143" s="24">
        <f t="shared" si="8"/>
        <v>950</v>
      </c>
      <c r="I143" s="59"/>
    </row>
    <row r="144" spans="1:9" ht="21" x14ac:dyDescent="0.25">
      <c r="A144" s="62"/>
      <c r="B144" s="65"/>
      <c r="C144" s="68"/>
      <c r="D144" s="72"/>
      <c r="E144" s="27" t="s">
        <v>144</v>
      </c>
      <c r="F144" s="25">
        <v>200</v>
      </c>
      <c r="G144" s="23">
        <v>7.2</v>
      </c>
      <c r="H144" s="24">
        <f t="shared" si="8"/>
        <v>1440</v>
      </c>
      <c r="I144" s="59"/>
    </row>
    <row r="145" spans="1:9" x14ac:dyDescent="0.25">
      <c r="A145" s="62"/>
      <c r="B145" s="65"/>
      <c r="C145" s="68"/>
      <c r="D145" s="72"/>
      <c r="E145" s="27" t="s">
        <v>145</v>
      </c>
      <c r="F145" s="25">
        <v>150</v>
      </c>
      <c r="G145" s="23">
        <v>2.2999999999999998</v>
      </c>
      <c r="H145" s="24">
        <f t="shared" si="8"/>
        <v>345</v>
      </c>
      <c r="I145" s="59"/>
    </row>
    <row r="146" spans="1:9" ht="31.5" x14ac:dyDescent="0.25">
      <c r="A146" s="63"/>
      <c r="B146" s="66"/>
      <c r="C146" s="69"/>
      <c r="D146" s="71"/>
      <c r="E146" s="27" t="s">
        <v>147</v>
      </c>
      <c r="F146" s="25">
        <v>200</v>
      </c>
      <c r="G146" s="23">
        <v>88</v>
      </c>
      <c r="H146" s="24">
        <f t="shared" si="8"/>
        <v>17600</v>
      </c>
      <c r="I146" s="59"/>
    </row>
    <row r="147" spans="1:9" x14ac:dyDescent="0.25">
      <c r="A147" s="52" t="s">
        <v>297</v>
      </c>
      <c r="B147" s="53"/>
      <c r="C147" s="53"/>
      <c r="D147" s="53"/>
      <c r="E147" s="53"/>
      <c r="F147" s="53"/>
      <c r="G147" s="54"/>
      <c r="H147" s="28">
        <f>SUM(H138:H146)</f>
        <v>121574.5</v>
      </c>
      <c r="I147" s="30"/>
    </row>
    <row r="148" spans="1:9" ht="189" x14ac:dyDescent="0.25">
      <c r="A148" s="26">
        <v>2801</v>
      </c>
      <c r="B148" s="21">
        <v>42292</v>
      </c>
      <c r="C148" s="27" t="s">
        <v>152</v>
      </c>
      <c r="D148" s="27" t="s">
        <v>153</v>
      </c>
      <c r="E148" s="27" t="s">
        <v>154</v>
      </c>
      <c r="F148" s="26">
        <v>5</v>
      </c>
      <c r="G148" s="23">
        <v>22089</v>
      </c>
      <c r="H148" s="24">
        <f t="shared" si="8"/>
        <v>110445</v>
      </c>
      <c r="I148" s="35" t="s">
        <v>9</v>
      </c>
    </row>
    <row r="149" spans="1:9" x14ac:dyDescent="0.25">
      <c r="A149" s="52" t="s">
        <v>297</v>
      </c>
      <c r="B149" s="53"/>
      <c r="C149" s="53"/>
      <c r="D149" s="53"/>
      <c r="E149" s="53"/>
      <c r="F149" s="53"/>
      <c r="G149" s="54"/>
      <c r="H149" s="28">
        <f>SUM(H148)</f>
        <v>110445</v>
      </c>
      <c r="I149" s="30"/>
    </row>
    <row r="150" spans="1:9" ht="147" x14ac:dyDescent="0.25">
      <c r="A150" s="26">
        <v>2802</v>
      </c>
      <c r="B150" s="21">
        <v>42292</v>
      </c>
      <c r="C150" s="27" t="s">
        <v>152</v>
      </c>
      <c r="D150" s="27" t="s">
        <v>12</v>
      </c>
      <c r="E150" s="27" t="s">
        <v>155</v>
      </c>
      <c r="F150" s="26">
        <v>5</v>
      </c>
      <c r="G150" s="23">
        <v>35690</v>
      </c>
      <c r="H150" s="24">
        <f t="shared" si="8"/>
        <v>178450</v>
      </c>
      <c r="I150" s="35" t="s">
        <v>9</v>
      </c>
    </row>
    <row r="151" spans="1:9" x14ac:dyDescent="0.25">
      <c r="A151" s="52" t="s">
        <v>297</v>
      </c>
      <c r="B151" s="53"/>
      <c r="C151" s="53"/>
      <c r="D151" s="53"/>
      <c r="E151" s="53"/>
      <c r="F151" s="53"/>
      <c r="G151" s="54"/>
      <c r="H151" s="28">
        <f>SUM(H150)</f>
        <v>178450</v>
      </c>
      <c r="I151" s="30"/>
    </row>
    <row r="152" spans="1:9" ht="105" x14ac:dyDescent="0.25">
      <c r="A152" s="26">
        <v>2803</v>
      </c>
      <c r="B152" s="21">
        <v>42292</v>
      </c>
      <c r="C152" s="27" t="s">
        <v>156</v>
      </c>
      <c r="D152" s="27" t="s">
        <v>12</v>
      </c>
      <c r="E152" s="27" t="s">
        <v>157</v>
      </c>
      <c r="F152" s="25">
        <v>1</v>
      </c>
      <c r="G152" s="23">
        <v>52375</v>
      </c>
      <c r="H152" s="24">
        <f t="shared" si="8"/>
        <v>52375</v>
      </c>
      <c r="I152" s="35" t="s">
        <v>9</v>
      </c>
    </row>
    <row r="153" spans="1:9" x14ac:dyDescent="0.25">
      <c r="A153" s="52" t="s">
        <v>297</v>
      </c>
      <c r="B153" s="53"/>
      <c r="C153" s="53"/>
      <c r="D153" s="53"/>
      <c r="E153" s="53"/>
      <c r="F153" s="53"/>
      <c r="G153" s="54"/>
      <c r="H153" s="28">
        <f>SUM(H152)</f>
        <v>52375</v>
      </c>
      <c r="I153" s="30"/>
    </row>
    <row r="154" spans="1:9" ht="52.5" x14ac:dyDescent="0.25">
      <c r="A154" s="61">
        <v>2804</v>
      </c>
      <c r="B154" s="64">
        <v>42292</v>
      </c>
      <c r="C154" s="70" t="s">
        <v>112</v>
      </c>
      <c r="D154" s="70" t="s">
        <v>12</v>
      </c>
      <c r="E154" s="27" t="s">
        <v>158</v>
      </c>
      <c r="F154" s="25">
        <v>1</v>
      </c>
      <c r="G154" s="23">
        <v>1725</v>
      </c>
      <c r="H154" s="24">
        <f t="shared" si="8"/>
        <v>1725</v>
      </c>
      <c r="I154" s="58" t="s">
        <v>9</v>
      </c>
    </row>
    <row r="155" spans="1:9" ht="63" x14ac:dyDescent="0.25">
      <c r="A155" s="63"/>
      <c r="B155" s="66"/>
      <c r="C155" s="71"/>
      <c r="D155" s="71"/>
      <c r="E155" s="27" t="s">
        <v>159</v>
      </c>
      <c r="F155" s="25">
        <v>1</v>
      </c>
      <c r="G155" s="23">
        <v>1725</v>
      </c>
      <c r="H155" s="24">
        <f t="shared" si="8"/>
        <v>1725</v>
      </c>
      <c r="I155" s="60"/>
    </row>
    <row r="156" spans="1:9" x14ac:dyDescent="0.25">
      <c r="A156" s="52" t="s">
        <v>297</v>
      </c>
      <c r="B156" s="53"/>
      <c r="C156" s="53"/>
      <c r="D156" s="53"/>
      <c r="E156" s="53"/>
      <c r="F156" s="53"/>
      <c r="G156" s="54"/>
      <c r="H156" s="28">
        <f>SUM(H154:H155)</f>
        <v>3450</v>
      </c>
      <c r="I156" s="30"/>
    </row>
    <row r="157" spans="1:9" ht="136.5" x14ac:dyDescent="0.25">
      <c r="A157" s="26">
        <v>2805</v>
      </c>
      <c r="B157" s="21">
        <v>42292</v>
      </c>
      <c r="C157" s="27" t="s">
        <v>160</v>
      </c>
      <c r="D157" s="27" t="s">
        <v>12</v>
      </c>
      <c r="E157" s="27" t="s">
        <v>161</v>
      </c>
      <c r="F157" s="26">
        <v>2</v>
      </c>
      <c r="G157" s="23">
        <v>3345</v>
      </c>
      <c r="H157" s="24">
        <f t="shared" si="8"/>
        <v>6690</v>
      </c>
      <c r="I157" s="35" t="s">
        <v>9</v>
      </c>
    </row>
    <row r="158" spans="1:9" x14ac:dyDescent="0.25">
      <c r="A158" s="52" t="s">
        <v>297</v>
      </c>
      <c r="B158" s="53"/>
      <c r="C158" s="53"/>
      <c r="D158" s="53"/>
      <c r="E158" s="53"/>
      <c r="F158" s="53"/>
      <c r="G158" s="54"/>
      <c r="H158" s="28">
        <f>SUM(H157)</f>
        <v>6690</v>
      </c>
      <c r="I158" s="30"/>
    </row>
    <row r="159" spans="1:9" ht="126" x14ac:dyDescent="0.25">
      <c r="A159" s="61">
        <v>2806</v>
      </c>
      <c r="B159" s="64">
        <v>42292</v>
      </c>
      <c r="C159" s="70" t="s">
        <v>162</v>
      </c>
      <c r="D159" s="70" t="s">
        <v>22</v>
      </c>
      <c r="E159" s="27" t="s">
        <v>163</v>
      </c>
      <c r="F159" s="26">
        <v>1</v>
      </c>
      <c r="G159" s="23">
        <v>28122</v>
      </c>
      <c r="H159" s="24">
        <f t="shared" si="8"/>
        <v>28122</v>
      </c>
      <c r="I159" s="58" t="s">
        <v>9</v>
      </c>
    </row>
    <row r="160" spans="1:9" ht="105" x14ac:dyDescent="0.25">
      <c r="A160" s="63"/>
      <c r="B160" s="66"/>
      <c r="C160" s="71"/>
      <c r="D160" s="71"/>
      <c r="E160" s="27" t="s">
        <v>164</v>
      </c>
      <c r="F160" s="26">
        <v>1</v>
      </c>
      <c r="G160" s="23">
        <v>28122</v>
      </c>
      <c r="H160" s="24">
        <f t="shared" si="8"/>
        <v>28122</v>
      </c>
      <c r="I160" s="60"/>
    </row>
    <row r="161" spans="1:9" x14ac:dyDescent="0.25">
      <c r="A161" s="52" t="s">
        <v>297</v>
      </c>
      <c r="B161" s="53"/>
      <c r="C161" s="53"/>
      <c r="D161" s="53"/>
      <c r="E161" s="53"/>
      <c r="F161" s="53"/>
      <c r="G161" s="54"/>
      <c r="H161" s="28">
        <f>SUM(H159:H160)</f>
        <v>56244</v>
      </c>
      <c r="I161" s="30"/>
    </row>
    <row r="162" spans="1:9" ht="157.5" x14ac:dyDescent="0.25">
      <c r="A162" s="26">
        <v>2807</v>
      </c>
      <c r="B162" s="21">
        <v>42292</v>
      </c>
      <c r="C162" s="27" t="s">
        <v>27</v>
      </c>
      <c r="D162" s="27" t="s">
        <v>12</v>
      </c>
      <c r="E162" s="27" t="s">
        <v>165</v>
      </c>
      <c r="F162" s="26">
        <v>4</v>
      </c>
      <c r="G162" s="23">
        <v>14578</v>
      </c>
      <c r="H162" s="24">
        <f t="shared" si="8"/>
        <v>58312</v>
      </c>
      <c r="I162" s="35" t="s">
        <v>9</v>
      </c>
    </row>
    <row r="163" spans="1:9" x14ac:dyDescent="0.25">
      <c r="A163" s="52" t="s">
        <v>297</v>
      </c>
      <c r="B163" s="53"/>
      <c r="C163" s="53"/>
      <c r="D163" s="53"/>
      <c r="E163" s="53"/>
      <c r="F163" s="53"/>
      <c r="G163" s="54"/>
      <c r="H163" s="28">
        <f>SUM(H162)</f>
        <v>58312</v>
      </c>
      <c r="I163" s="30"/>
    </row>
    <row r="164" spans="1:9" ht="73.5" x14ac:dyDescent="0.25">
      <c r="A164" s="26">
        <v>2808</v>
      </c>
      <c r="B164" s="21">
        <v>42292</v>
      </c>
      <c r="C164" s="22" t="s">
        <v>156</v>
      </c>
      <c r="D164" s="22" t="s">
        <v>12</v>
      </c>
      <c r="E164" s="27" t="s">
        <v>166</v>
      </c>
      <c r="F164" s="26">
        <v>1</v>
      </c>
      <c r="G164" s="23">
        <v>13835</v>
      </c>
      <c r="H164" s="24">
        <f t="shared" si="8"/>
        <v>13835</v>
      </c>
      <c r="I164" s="35" t="s">
        <v>9</v>
      </c>
    </row>
    <row r="165" spans="1:9" x14ac:dyDescent="0.25">
      <c r="A165" s="55" t="s">
        <v>297</v>
      </c>
      <c r="B165" s="56"/>
      <c r="C165" s="56"/>
      <c r="D165" s="56"/>
      <c r="E165" s="56"/>
      <c r="F165" s="56"/>
      <c r="G165" s="57"/>
      <c r="H165" s="11">
        <f>SUM(H164)</f>
        <v>13835</v>
      </c>
      <c r="I165" s="30"/>
    </row>
    <row r="166" spans="1:9" ht="31.5" x14ac:dyDescent="0.25">
      <c r="A166" s="61">
        <v>2809</v>
      </c>
      <c r="B166" s="64">
        <v>42296</v>
      </c>
      <c r="C166" s="100" t="s">
        <v>14</v>
      </c>
      <c r="D166" s="103" t="s">
        <v>18</v>
      </c>
      <c r="E166" s="27" t="s">
        <v>167</v>
      </c>
      <c r="F166" s="26">
        <v>800</v>
      </c>
      <c r="G166" s="23">
        <v>13.65</v>
      </c>
      <c r="H166" s="23">
        <f>F166*G166</f>
        <v>10920</v>
      </c>
      <c r="I166" s="58" t="s">
        <v>9</v>
      </c>
    </row>
    <row r="167" spans="1:9" ht="31.5" x14ac:dyDescent="0.25">
      <c r="A167" s="62"/>
      <c r="B167" s="65"/>
      <c r="C167" s="101"/>
      <c r="D167" s="104"/>
      <c r="E167" s="27" t="s">
        <v>168</v>
      </c>
      <c r="F167" s="26">
        <v>800</v>
      </c>
      <c r="G167" s="23">
        <v>6.75</v>
      </c>
      <c r="H167" s="23">
        <f t="shared" ref="H167:H185" si="9">F167*G167</f>
        <v>5400</v>
      </c>
      <c r="I167" s="59"/>
    </row>
    <row r="168" spans="1:9" ht="31.5" x14ac:dyDescent="0.25">
      <c r="A168" s="62"/>
      <c r="B168" s="65"/>
      <c r="C168" s="101"/>
      <c r="D168" s="104"/>
      <c r="E168" s="27" t="s">
        <v>169</v>
      </c>
      <c r="F168" s="26">
        <v>2000</v>
      </c>
      <c r="G168" s="23">
        <v>6.75</v>
      </c>
      <c r="H168" s="23">
        <f t="shared" si="9"/>
        <v>13500</v>
      </c>
      <c r="I168" s="59"/>
    </row>
    <row r="169" spans="1:9" ht="31.5" x14ac:dyDescent="0.25">
      <c r="A169" s="63"/>
      <c r="B169" s="66"/>
      <c r="C169" s="102"/>
      <c r="D169" s="105"/>
      <c r="E169" s="27" t="s">
        <v>170</v>
      </c>
      <c r="F169" s="26">
        <v>500</v>
      </c>
      <c r="G169" s="23">
        <v>6.75</v>
      </c>
      <c r="H169" s="23">
        <f t="shared" si="9"/>
        <v>3375</v>
      </c>
      <c r="I169" s="60"/>
    </row>
    <row r="170" spans="1:9" x14ac:dyDescent="0.25">
      <c r="A170" s="52" t="s">
        <v>297</v>
      </c>
      <c r="B170" s="53"/>
      <c r="C170" s="53"/>
      <c r="D170" s="53"/>
      <c r="E170" s="53"/>
      <c r="F170" s="53"/>
      <c r="G170" s="54"/>
      <c r="H170" s="29">
        <f>SUM(H166:H169)</f>
        <v>33195</v>
      </c>
      <c r="I170" s="30"/>
    </row>
    <row r="171" spans="1:9" ht="168" x14ac:dyDescent="0.25">
      <c r="A171" s="26">
        <v>2810</v>
      </c>
      <c r="B171" s="31">
        <v>42297</v>
      </c>
      <c r="C171" s="32" t="s">
        <v>14</v>
      </c>
      <c r="D171" s="32" t="s">
        <v>12</v>
      </c>
      <c r="E171" s="34" t="s">
        <v>171</v>
      </c>
      <c r="F171" s="26">
        <v>1</v>
      </c>
      <c r="G171" s="33">
        <v>30859</v>
      </c>
      <c r="H171" s="23">
        <f t="shared" si="9"/>
        <v>30859</v>
      </c>
      <c r="I171" s="35" t="s">
        <v>9</v>
      </c>
    </row>
    <row r="172" spans="1:9" x14ac:dyDescent="0.25">
      <c r="A172" s="52" t="s">
        <v>297</v>
      </c>
      <c r="B172" s="53"/>
      <c r="C172" s="53"/>
      <c r="D172" s="53"/>
      <c r="E172" s="53"/>
      <c r="F172" s="53"/>
      <c r="G172" s="54"/>
      <c r="H172" s="29">
        <f>SUM(H171)</f>
        <v>30859</v>
      </c>
      <c r="I172" s="30"/>
    </row>
    <row r="173" spans="1:9" ht="199.5" x14ac:dyDescent="0.25">
      <c r="A173" s="26">
        <v>2811</v>
      </c>
      <c r="B173" s="31">
        <v>42297</v>
      </c>
      <c r="C173" s="32" t="s">
        <v>29</v>
      </c>
      <c r="D173" s="32" t="s">
        <v>12</v>
      </c>
      <c r="E173" s="27" t="s">
        <v>172</v>
      </c>
      <c r="F173" s="26">
        <v>1</v>
      </c>
      <c r="G173" s="23">
        <v>31510</v>
      </c>
      <c r="H173" s="23">
        <f t="shared" si="9"/>
        <v>31510</v>
      </c>
      <c r="I173" s="35" t="s">
        <v>9</v>
      </c>
    </row>
    <row r="174" spans="1:9" x14ac:dyDescent="0.25">
      <c r="A174" s="52" t="s">
        <v>297</v>
      </c>
      <c r="B174" s="53"/>
      <c r="C174" s="53"/>
      <c r="D174" s="53"/>
      <c r="E174" s="53"/>
      <c r="F174" s="53"/>
      <c r="G174" s="54"/>
      <c r="H174" s="29">
        <f>SUM(H173)</f>
        <v>31510</v>
      </c>
      <c r="I174" s="30"/>
    </row>
    <row r="175" spans="1:9" ht="178.5" x14ac:dyDescent="0.25">
      <c r="A175" s="26">
        <v>2812</v>
      </c>
      <c r="B175" s="31">
        <v>42297</v>
      </c>
      <c r="C175" s="32" t="s">
        <v>29</v>
      </c>
      <c r="D175" s="32" t="s">
        <v>12</v>
      </c>
      <c r="E175" s="27" t="s">
        <v>173</v>
      </c>
      <c r="F175" s="26">
        <v>1</v>
      </c>
      <c r="G175" s="23">
        <v>36108</v>
      </c>
      <c r="H175" s="23">
        <f t="shared" si="9"/>
        <v>36108</v>
      </c>
      <c r="I175" s="35" t="s">
        <v>9</v>
      </c>
    </row>
    <row r="176" spans="1:9" x14ac:dyDescent="0.25">
      <c r="A176" s="52" t="s">
        <v>297</v>
      </c>
      <c r="B176" s="53"/>
      <c r="C176" s="53"/>
      <c r="D176" s="53"/>
      <c r="E176" s="53"/>
      <c r="F176" s="53"/>
      <c r="G176" s="54"/>
      <c r="H176" s="29">
        <f>SUM(H175)</f>
        <v>36108</v>
      </c>
      <c r="I176" s="30"/>
    </row>
    <row r="177" spans="1:9" ht="63" x14ac:dyDescent="0.25">
      <c r="A177" s="26">
        <v>2813</v>
      </c>
      <c r="B177" s="31">
        <v>42297</v>
      </c>
      <c r="C177" s="32" t="s">
        <v>174</v>
      </c>
      <c r="D177" s="32" t="s">
        <v>12</v>
      </c>
      <c r="E177" s="27" t="s">
        <v>175</v>
      </c>
      <c r="F177" s="26">
        <v>1</v>
      </c>
      <c r="G177" s="23">
        <v>3667</v>
      </c>
      <c r="H177" s="23">
        <f t="shared" si="9"/>
        <v>3667</v>
      </c>
      <c r="I177" s="35" t="s">
        <v>9</v>
      </c>
    </row>
    <row r="178" spans="1:9" x14ac:dyDescent="0.25">
      <c r="A178" s="52" t="s">
        <v>297</v>
      </c>
      <c r="B178" s="53"/>
      <c r="C178" s="53"/>
      <c r="D178" s="53"/>
      <c r="E178" s="53"/>
      <c r="F178" s="53"/>
      <c r="G178" s="54"/>
      <c r="H178" s="29">
        <f>SUM(H177)</f>
        <v>3667</v>
      </c>
      <c r="I178" s="30"/>
    </row>
    <row r="179" spans="1:9" ht="115.5" x14ac:dyDescent="0.25">
      <c r="A179" s="26">
        <v>2814</v>
      </c>
      <c r="B179" s="31">
        <v>42297</v>
      </c>
      <c r="C179" s="32" t="s">
        <v>176</v>
      </c>
      <c r="D179" s="32" t="s">
        <v>12</v>
      </c>
      <c r="E179" s="27" t="s">
        <v>177</v>
      </c>
      <c r="F179" s="26">
        <v>1</v>
      </c>
      <c r="G179" s="23">
        <v>3335</v>
      </c>
      <c r="H179" s="23">
        <f t="shared" si="9"/>
        <v>3335</v>
      </c>
      <c r="I179" s="35" t="s">
        <v>9</v>
      </c>
    </row>
    <row r="180" spans="1:9" x14ac:dyDescent="0.25">
      <c r="A180" s="52" t="s">
        <v>297</v>
      </c>
      <c r="B180" s="53"/>
      <c r="C180" s="53"/>
      <c r="D180" s="53"/>
      <c r="E180" s="53"/>
      <c r="F180" s="53"/>
      <c r="G180" s="54"/>
      <c r="H180" s="29">
        <f>SUM(H179)</f>
        <v>3335</v>
      </c>
      <c r="I180" s="30"/>
    </row>
    <row r="181" spans="1:9" ht="84" x14ac:dyDescent="0.25">
      <c r="A181" s="26">
        <v>2815</v>
      </c>
      <c r="B181" s="31">
        <v>42297</v>
      </c>
      <c r="C181" s="32" t="s">
        <v>112</v>
      </c>
      <c r="D181" s="32" t="s">
        <v>22</v>
      </c>
      <c r="E181" s="27" t="s">
        <v>178</v>
      </c>
      <c r="F181" s="26">
        <v>1</v>
      </c>
      <c r="G181" s="23">
        <v>3670</v>
      </c>
      <c r="H181" s="23">
        <f t="shared" si="9"/>
        <v>3670</v>
      </c>
      <c r="I181" s="35" t="s">
        <v>9</v>
      </c>
    </row>
    <row r="182" spans="1:9" x14ac:dyDescent="0.25">
      <c r="A182" s="52" t="s">
        <v>297</v>
      </c>
      <c r="B182" s="53"/>
      <c r="C182" s="53"/>
      <c r="D182" s="53"/>
      <c r="E182" s="53"/>
      <c r="F182" s="53"/>
      <c r="G182" s="54"/>
      <c r="H182" s="29">
        <f>SUM(H181)</f>
        <v>3670</v>
      </c>
      <c r="I182" s="30"/>
    </row>
    <row r="183" spans="1:9" ht="94.5" x14ac:dyDescent="0.25">
      <c r="A183" s="26">
        <v>2816</v>
      </c>
      <c r="B183" s="31">
        <v>42297</v>
      </c>
      <c r="C183" s="32" t="s">
        <v>20</v>
      </c>
      <c r="D183" s="32" t="s">
        <v>12</v>
      </c>
      <c r="E183" s="27" t="s">
        <v>179</v>
      </c>
      <c r="F183" s="26">
        <v>1</v>
      </c>
      <c r="G183" s="23">
        <v>18349</v>
      </c>
      <c r="H183" s="23">
        <f t="shared" si="9"/>
        <v>18349</v>
      </c>
      <c r="I183" s="35" t="s">
        <v>9</v>
      </c>
    </row>
    <row r="184" spans="1:9" x14ac:dyDescent="0.25">
      <c r="A184" s="52" t="s">
        <v>297</v>
      </c>
      <c r="B184" s="53"/>
      <c r="C184" s="53"/>
      <c r="D184" s="53"/>
      <c r="E184" s="53"/>
      <c r="F184" s="53"/>
      <c r="G184" s="54"/>
      <c r="H184" s="29">
        <f>SUM(H183)</f>
        <v>18349</v>
      </c>
      <c r="I184" s="30"/>
    </row>
    <row r="185" spans="1:9" ht="220.5" x14ac:dyDescent="0.25">
      <c r="A185" s="26">
        <v>2817</v>
      </c>
      <c r="B185" s="31">
        <v>42298</v>
      </c>
      <c r="C185" s="32" t="s">
        <v>29</v>
      </c>
      <c r="D185" s="32" t="s">
        <v>12</v>
      </c>
      <c r="E185" s="27" t="s">
        <v>180</v>
      </c>
      <c r="F185" s="26">
        <v>1</v>
      </c>
      <c r="G185" s="23">
        <v>20322</v>
      </c>
      <c r="H185" s="23">
        <f t="shared" si="9"/>
        <v>20322</v>
      </c>
      <c r="I185" s="35" t="s">
        <v>9</v>
      </c>
    </row>
    <row r="186" spans="1:9" x14ac:dyDescent="0.25">
      <c r="A186" s="55" t="s">
        <v>297</v>
      </c>
      <c r="B186" s="56"/>
      <c r="C186" s="56"/>
      <c r="D186" s="56"/>
      <c r="E186" s="56"/>
      <c r="F186" s="56"/>
      <c r="G186" s="57"/>
      <c r="H186" s="11">
        <f>SUM(H185)</f>
        <v>20322</v>
      </c>
      <c r="I186" s="30"/>
    </row>
    <row r="187" spans="1:9" ht="220.5" x14ac:dyDescent="0.25">
      <c r="A187" s="26">
        <v>2818</v>
      </c>
      <c r="B187" s="31">
        <v>42299</v>
      </c>
      <c r="C187" s="27" t="s">
        <v>29</v>
      </c>
      <c r="D187" s="27" t="s">
        <v>181</v>
      </c>
      <c r="E187" s="27" t="s">
        <v>182</v>
      </c>
      <c r="F187" s="26">
        <v>1</v>
      </c>
      <c r="G187" s="23">
        <v>8165</v>
      </c>
      <c r="H187" s="24">
        <f>F187*G187</f>
        <v>8165</v>
      </c>
      <c r="I187" s="51" t="s">
        <v>9</v>
      </c>
    </row>
    <row r="188" spans="1:9" x14ac:dyDescent="0.25">
      <c r="A188" s="52" t="s">
        <v>297</v>
      </c>
      <c r="B188" s="53"/>
      <c r="C188" s="53"/>
      <c r="D188" s="53"/>
      <c r="E188" s="53"/>
      <c r="F188" s="53"/>
      <c r="G188" s="54"/>
      <c r="H188" s="28">
        <f>SUM(H187)</f>
        <v>8165</v>
      </c>
      <c r="I188" s="39"/>
    </row>
    <row r="189" spans="1:9" ht="220.5" x14ac:dyDescent="0.25">
      <c r="A189" s="26">
        <v>2819</v>
      </c>
      <c r="B189" s="31">
        <v>42299</v>
      </c>
      <c r="C189" s="27" t="s">
        <v>29</v>
      </c>
      <c r="D189" s="27" t="s">
        <v>12</v>
      </c>
      <c r="E189" s="27" t="s">
        <v>183</v>
      </c>
      <c r="F189" s="25">
        <v>1</v>
      </c>
      <c r="G189" s="23">
        <v>11768</v>
      </c>
      <c r="H189" s="24">
        <f t="shared" ref="H189:H238" si="10">F189*G189</f>
        <v>11768</v>
      </c>
      <c r="I189" s="35" t="s">
        <v>9</v>
      </c>
    </row>
    <row r="190" spans="1:9" x14ac:dyDescent="0.25">
      <c r="A190" s="52" t="s">
        <v>297</v>
      </c>
      <c r="B190" s="53"/>
      <c r="C190" s="53"/>
      <c r="D190" s="53"/>
      <c r="E190" s="53"/>
      <c r="F190" s="53"/>
      <c r="G190" s="54"/>
      <c r="H190" s="28">
        <f>SUM(H189)</f>
        <v>11768</v>
      </c>
      <c r="I190" s="39"/>
    </row>
    <row r="191" spans="1:9" ht="94.5" x14ac:dyDescent="0.25">
      <c r="A191" s="26">
        <v>2820</v>
      </c>
      <c r="B191" s="31">
        <v>42299</v>
      </c>
      <c r="C191" s="27" t="s">
        <v>20</v>
      </c>
      <c r="D191" s="27" t="s">
        <v>12</v>
      </c>
      <c r="E191" s="27" t="s">
        <v>184</v>
      </c>
      <c r="F191" s="25">
        <v>1</v>
      </c>
      <c r="G191" s="23">
        <v>18439</v>
      </c>
      <c r="H191" s="24">
        <f t="shared" si="10"/>
        <v>18439</v>
      </c>
      <c r="I191" s="35" t="s">
        <v>9</v>
      </c>
    </row>
    <row r="192" spans="1:9" x14ac:dyDescent="0.25">
      <c r="A192" s="52" t="s">
        <v>297</v>
      </c>
      <c r="B192" s="53"/>
      <c r="C192" s="53"/>
      <c r="D192" s="53"/>
      <c r="E192" s="53"/>
      <c r="F192" s="53"/>
      <c r="G192" s="54"/>
      <c r="H192" s="28">
        <f>SUM(H191)</f>
        <v>18439</v>
      </c>
      <c r="I192" s="39"/>
    </row>
    <row r="193" spans="1:9" ht="220.5" x14ac:dyDescent="0.25">
      <c r="A193" s="26">
        <v>2821</v>
      </c>
      <c r="B193" s="31">
        <v>42299</v>
      </c>
      <c r="C193" s="27" t="s">
        <v>29</v>
      </c>
      <c r="D193" s="27" t="s">
        <v>12</v>
      </c>
      <c r="E193" s="27" t="s">
        <v>185</v>
      </c>
      <c r="F193" s="25">
        <v>1</v>
      </c>
      <c r="G193" s="23">
        <v>13630</v>
      </c>
      <c r="H193" s="24">
        <f t="shared" si="10"/>
        <v>13630</v>
      </c>
      <c r="I193" s="35" t="s">
        <v>9</v>
      </c>
    </row>
    <row r="194" spans="1:9" x14ac:dyDescent="0.25">
      <c r="A194" s="52" t="s">
        <v>297</v>
      </c>
      <c r="B194" s="53"/>
      <c r="C194" s="53"/>
      <c r="D194" s="53"/>
      <c r="E194" s="53"/>
      <c r="F194" s="53"/>
      <c r="G194" s="54"/>
      <c r="H194" s="28">
        <f>SUM(H193)</f>
        <v>13630</v>
      </c>
      <c r="I194" s="39"/>
    </row>
    <row r="195" spans="1:9" ht="31.5" x14ac:dyDescent="0.25">
      <c r="A195" s="26">
        <v>2822</v>
      </c>
      <c r="B195" s="31">
        <v>42300</v>
      </c>
      <c r="C195" s="27" t="s">
        <v>16</v>
      </c>
      <c r="D195" s="27" t="s">
        <v>186</v>
      </c>
      <c r="E195" s="27" t="s">
        <v>187</v>
      </c>
      <c r="F195" s="25">
        <v>10</v>
      </c>
      <c r="G195" s="23">
        <v>17500</v>
      </c>
      <c r="H195" s="24">
        <f t="shared" si="10"/>
        <v>175000</v>
      </c>
      <c r="I195" s="51" t="s">
        <v>9</v>
      </c>
    </row>
    <row r="196" spans="1:9" x14ac:dyDescent="0.25">
      <c r="A196" s="52" t="s">
        <v>297</v>
      </c>
      <c r="B196" s="53"/>
      <c r="C196" s="53"/>
      <c r="D196" s="53"/>
      <c r="E196" s="53"/>
      <c r="F196" s="53"/>
      <c r="G196" s="54"/>
      <c r="H196" s="28">
        <f>SUM(H195)</f>
        <v>175000</v>
      </c>
      <c r="I196" s="39"/>
    </row>
    <row r="197" spans="1:9" ht="94.5" x14ac:dyDescent="0.25">
      <c r="A197" s="26">
        <v>2823</v>
      </c>
      <c r="B197" s="31">
        <v>42300</v>
      </c>
      <c r="C197" s="27" t="s">
        <v>188</v>
      </c>
      <c r="D197" s="27" t="s">
        <v>12</v>
      </c>
      <c r="E197" s="27" t="s">
        <v>189</v>
      </c>
      <c r="F197" s="26">
        <v>1</v>
      </c>
      <c r="G197" s="23">
        <v>21621</v>
      </c>
      <c r="H197" s="24">
        <f t="shared" si="10"/>
        <v>21621</v>
      </c>
      <c r="I197" s="51" t="s">
        <v>9</v>
      </c>
    </row>
    <row r="198" spans="1:9" x14ac:dyDescent="0.25">
      <c r="A198" s="52" t="s">
        <v>297</v>
      </c>
      <c r="B198" s="53"/>
      <c r="C198" s="53"/>
      <c r="D198" s="53"/>
      <c r="E198" s="53"/>
      <c r="F198" s="53"/>
      <c r="G198" s="54"/>
      <c r="H198" s="28">
        <f>SUM(H197)</f>
        <v>21621</v>
      </c>
      <c r="I198" s="39"/>
    </row>
    <row r="199" spans="1:9" ht="189" x14ac:dyDescent="0.25">
      <c r="A199" s="26">
        <v>2824</v>
      </c>
      <c r="B199" s="31">
        <v>42300</v>
      </c>
      <c r="C199" s="27" t="s">
        <v>19</v>
      </c>
      <c r="D199" s="27" t="s">
        <v>12</v>
      </c>
      <c r="E199" s="27" t="s">
        <v>190</v>
      </c>
      <c r="F199" s="26">
        <v>1</v>
      </c>
      <c r="G199" s="23">
        <v>13178</v>
      </c>
      <c r="H199" s="24">
        <f t="shared" si="10"/>
        <v>13178</v>
      </c>
      <c r="I199" s="51" t="s">
        <v>9</v>
      </c>
    </row>
    <row r="200" spans="1:9" x14ac:dyDescent="0.25">
      <c r="A200" s="52" t="s">
        <v>297</v>
      </c>
      <c r="B200" s="53"/>
      <c r="C200" s="53"/>
      <c r="D200" s="53"/>
      <c r="E200" s="53"/>
      <c r="F200" s="53"/>
      <c r="G200" s="54"/>
      <c r="H200" s="28">
        <f>SUM(H199)</f>
        <v>13178</v>
      </c>
      <c r="I200" s="39"/>
    </row>
    <row r="201" spans="1:9" ht="115.5" x14ac:dyDescent="0.25">
      <c r="A201" s="26">
        <v>2825</v>
      </c>
      <c r="B201" s="31">
        <v>42300</v>
      </c>
      <c r="C201" s="27" t="s">
        <v>188</v>
      </c>
      <c r="D201" s="27" t="s">
        <v>22</v>
      </c>
      <c r="E201" s="27" t="s">
        <v>191</v>
      </c>
      <c r="F201" s="26">
        <v>1</v>
      </c>
      <c r="G201" s="23">
        <v>10662</v>
      </c>
      <c r="H201" s="24">
        <f t="shared" si="10"/>
        <v>10662</v>
      </c>
      <c r="I201" s="35" t="s">
        <v>9</v>
      </c>
    </row>
    <row r="202" spans="1:9" x14ac:dyDescent="0.25">
      <c r="A202" s="52" t="s">
        <v>297</v>
      </c>
      <c r="B202" s="53"/>
      <c r="C202" s="53"/>
      <c r="D202" s="53"/>
      <c r="E202" s="53"/>
      <c r="F202" s="53"/>
      <c r="G202" s="54"/>
      <c r="H202" s="28"/>
      <c r="I202" s="39"/>
    </row>
    <row r="203" spans="1:9" ht="105" x14ac:dyDescent="0.25">
      <c r="A203" s="26">
        <v>2826</v>
      </c>
      <c r="B203" s="31">
        <v>42300</v>
      </c>
      <c r="C203" s="27" t="s">
        <v>188</v>
      </c>
      <c r="D203" s="27" t="s">
        <v>22</v>
      </c>
      <c r="E203" s="27" t="s">
        <v>192</v>
      </c>
      <c r="F203" s="26">
        <v>1</v>
      </c>
      <c r="G203" s="23">
        <v>20352</v>
      </c>
      <c r="H203" s="24">
        <f t="shared" si="10"/>
        <v>20352</v>
      </c>
      <c r="I203" s="35" t="s">
        <v>9</v>
      </c>
    </row>
    <row r="204" spans="1:9" x14ac:dyDescent="0.25">
      <c r="A204" s="52" t="s">
        <v>297</v>
      </c>
      <c r="B204" s="53"/>
      <c r="C204" s="53"/>
      <c r="D204" s="53"/>
      <c r="E204" s="53"/>
      <c r="F204" s="53"/>
      <c r="G204" s="54"/>
      <c r="H204" s="28">
        <f>SUM(H203)</f>
        <v>20352</v>
      </c>
      <c r="I204" s="39"/>
    </row>
    <row r="205" spans="1:9" ht="115.5" x14ac:dyDescent="0.25">
      <c r="A205" s="26">
        <v>2827</v>
      </c>
      <c r="B205" s="31">
        <v>42300</v>
      </c>
      <c r="C205" s="27" t="s">
        <v>188</v>
      </c>
      <c r="D205" s="27" t="s">
        <v>181</v>
      </c>
      <c r="E205" s="27" t="s">
        <v>193</v>
      </c>
      <c r="F205" s="26">
        <v>1</v>
      </c>
      <c r="G205" s="23">
        <v>8081</v>
      </c>
      <c r="H205" s="24">
        <f t="shared" si="10"/>
        <v>8081</v>
      </c>
      <c r="I205" s="35" t="s">
        <v>9</v>
      </c>
    </row>
    <row r="206" spans="1:9" x14ac:dyDescent="0.25">
      <c r="A206" s="52" t="s">
        <v>297</v>
      </c>
      <c r="B206" s="53"/>
      <c r="C206" s="53"/>
      <c r="D206" s="53"/>
      <c r="E206" s="53"/>
      <c r="F206" s="53"/>
      <c r="G206" s="54"/>
      <c r="H206" s="28">
        <f>SUM(H205)</f>
        <v>8081</v>
      </c>
      <c r="I206" s="39"/>
    </row>
    <row r="207" spans="1:9" ht="105" x14ac:dyDescent="0.25">
      <c r="A207" s="61">
        <v>2828</v>
      </c>
      <c r="B207" s="64">
        <v>42300</v>
      </c>
      <c r="C207" s="70" t="s">
        <v>188</v>
      </c>
      <c r="D207" s="70" t="s">
        <v>194</v>
      </c>
      <c r="E207" s="27" t="s">
        <v>195</v>
      </c>
      <c r="F207" s="26">
        <v>6</v>
      </c>
      <c r="G207" s="23">
        <v>788.48</v>
      </c>
      <c r="H207" s="24">
        <f t="shared" si="10"/>
        <v>4730.88</v>
      </c>
      <c r="I207" s="58" t="s">
        <v>9</v>
      </c>
    </row>
    <row r="208" spans="1:9" ht="42" x14ac:dyDescent="0.25">
      <c r="A208" s="63"/>
      <c r="B208" s="66"/>
      <c r="C208" s="71"/>
      <c r="D208" s="71"/>
      <c r="E208" s="27" t="s">
        <v>196</v>
      </c>
      <c r="F208" s="26">
        <v>1</v>
      </c>
      <c r="G208" s="23">
        <v>788.48</v>
      </c>
      <c r="H208" s="24">
        <f t="shared" si="10"/>
        <v>788.48</v>
      </c>
      <c r="I208" s="60"/>
    </row>
    <row r="209" spans="1:9" x14ac:dyDescent="0.25">
      <c r="A209" s="52" t="s">
        <v>297</v>
      </c>
      <c r="B209" s="53"/>
      <c r="C209" s="53"/>
      <c r="D209" s="53"/>
      <c r="E209" s="53"/>
      <c r="F209" s="53"/>
      <c r="G209" s="54"/>
      <c r="H209" s="28">
        <f>SUM(H207:H208)</f>
        <v>5519.3600000000006</v>
      </c>
      <c r="I209" s="39"/>
    </row>
    <row r="210" spans="1:9" ht="94.5" x14ac:dyDescent="0.25">
      <c r="A210" s="26">
        <v>2829</v>
      </c>
      <c r="B210" s="31">
        <v>42300</v>
      </c>
      <c r="C210" s="27" t="s">
        <v>112</v>
      </c>
      <c r="D210" s="27" t="s">
        <v>12</v>
      </c>
      <c r="E210" s="27" t="s">
        <v>197</v>
      </c>
      <c r="F210" s="26">
        <v>1</v>
      </c>
      <c r="G210" s="23">
        <v>26475</v>
      </c>
      <c r="H210" s="24">
        <f t="shared" si="10"/>
        <v>26475</v>
      </c>
      <c r="I210" s="35" t="s">
        <v>9</v>
      </c>
    </row>
    <row r="211" spans="1:9" x14ac:dyDescent="0.25">
      <c r="A211" s="52" t="s">
        <v>297</v>
      </c>
      <c r="B211" s="53"/>
      <c r="C211" s="53"/>
      <c r="D211" s="53"/>
      <c r="E211" s="53"/>
      <c r="F211" s="53"/>
      <c r="G211" s="54"/>
      <c r="H211" s="28">
        <f>SUM(H210)</f>
        <v>26475</v>
      </c>
      <c r="I211" s="39"/>
    </row>
    <row r="212" spans="1:9" ht="94.5" x14ac:dyDescent="0.25">
      <c r="A212" s="26">
        <v>2830</v>
      </c>
      <c r="B212" s="31">
        <v>42300</v>
      </c>
      <c r="C212" s="27" t="s">
        <v>198</v>
      </c>
      <c r="D212" s="27" t="s">
        <v>12</v>
      </c>
      <c r="E212" s="27" t="s">
        <v>199</v>
      </c>
      <c r="F212" s="26">
        <v>1</v>
      </c>
      <c r="G212" s="23">
        <v>26475</v>
      </c>
      <c r="H212" s="24">
        <f t="shared" si="10"/>
        <v>26475</v>
      </c>
      <c r="I212" s="51" t="s">
        <v>9</v>
      </c>
    </row>
    <row r="213" spans="1:9" x14ac:dyDescent="0.25">
      <c r="A213" s="52" t="s">
        <v>297</v>
      </c>
      <c r="B213" s="53"/>
      <c r="C213" s="53"/>
      <c r="D213" s="53"/>
      <c r="E213" s="53"/>
      <c r="F213" s="53"/>
      <c r="G213" s="54"/>
      <c r="H213" s="28">
        <f>SUM(H212)</f>
        <v>26475</v>
      </c>
      <c r="I213" s="39"/>
    </row>
    <row r="214" spans="1:9" ht="147" x14ac:dyDescent="0.25">
      <c r="A214" s="26">
        <v>2831</v>
      </c>
      <c r="B214" s="31">
        <v>42300</v>
      </c>
      <c r="C214" s="27" t="s">
        <v>200</v>
      </c>
      <c r="D214" s="27" t="s">
        <v>12</v>
      </c>
      <c r="E214" s="27" t="s">
        <v>201</v>
      </c>
      <c r="F214" s="26">
        <v>1</v>
      </c>
      <c r="G214" s="23">
        <v>26475</v>
      </c>
      <c r="H214" s="24">
        <f t="shared" si="10"/>
        <v>26475</v>
      </c>
      <c r="I214" s="35" t="s">
        <v>9</v>
      </c>
    </row>
    <row r="215" spans="1:9" x14ac:dyDescent="0.25">
      <c r="A215" s="52" t="s">
        <v>297</v>
      </c>
      <c r="B215" s="53"/>
      <c r="C215" s="53"/>
      <c r="D215" s="53"/>
      <c r="E215" s="53"/>
      <c r="F215" s="53"/>
      <c r="G215" s="54"/>
      <c r="H215" s="28">
        <f>SUM(H214)</f>
        <v>26475</v>
      </c>
      <c r="I215" s="39"/>
    </row>
    <row r="216" spans="1:9" ht="210" x14ac:dyDescent="0.25">
      <c r="A216" s="26">
        <v>2832</v>
      </c>
      <c r="B216" s="31">
        <v>42300</v>
      </c>
      <c r="C216" s="27" t="s">
        <v>29</v>
      </c>
      <c r="D216" s="27" t="s">
        <v>12</v>
      </c>
      <c r="E216" s="27" t="s">
        <v>202</v>
      </c>
      <c r="F216" s="26">
        <v>1</v>
      </c>
      <c r="G216" s="23">
        <v>13188</v>
      </c>
      <c r="H216" s="24">
        <f t="shared" si="10"/>
        <v>13188</v>
      </c>
      <c r="I216" s="35" t="s">
        <v>9</v>
      </c>
    </row>
    <row r="217" spans="1:9" x14ac:dyDescent="0.25">
      <c r="A217" s="52" t="s">
        <v>297</v>
      </c>
      <c r="B217" s="53"/>
      <c r="C217" s="53"/>
      <c r="D217" s="53"/>
      <c r="E217" s="53"/>
      <c r="F217" s="53"/>
      <c r="G217" s="54"/>
      <c r="H217" s="28">
        <f>SUM(H216)</f>
        <v>13188</v>
      </c>
      <c r="I217" s="39"/>
    </row>
    <row r="218" spans="1:9" ht="147" x14ac:dyDescent="0.25">
      <c r="A218" s="26">
        <v>2833</v>
      </c>
      <c r="B218" s="31">
        <v>42303</v>
      </c>
      <c r="C218" s="27" t="s">
        <v>203</v>
      </c>
      <c r="D218" s="27" t="s">
        <v>204</v>
      </c>
      <c r="E218" s="27" t="s">
        <v>205</v>
      </c>
      <c r="F218" s="26">
        <v>1</v>
      </c>
      <c r="G218" s="23">
        <v>26082.6</v>
      </c>
      <c r="H218" s="24">
        <f t="shared" si="10"/>
        <v>26082.6</v>
      </c>
      <c r="I218" s="35" t="s">
        <v>9</v>
      </c>
    </row>
    <row r="219" spans="1:9" x14ac:dyDescent="0.25">
      <c r="A219" s="52" t="s">
        <v>297</v>
      </c>
      <c r="B219" s="53"/>
      <c r="C219" s="53"/>
      <c r="D219" s="53"/>
      <c r="E219" s="53"/>
      <c r="F219" s="53"/>
      <c r="G219" s="54"/>
      <c r="H219" s="28">
        <f>SUM(H218)</f>
        <v>26082.6</v>
      </c>
      <c r="I219" s="39"/>
    </row>
    <row r="220" spans="1:9" ht="21" x14ac:dyDescent="0.25">
      <c r="A220" s="61">
        <v>2834</v>
      </c>
      <c r="B220" s="64">
        <v>42303</v>
      </c>
      <c r="C220" s="67" t="s">
        <v>11</v>
      </c>
      <c r="D220" s="67" t="s">
        <v>206</v>
      </c>
      <c r="E220" s="27" t="s">
        <v>208</v>
      </c>
      <c r="F220" s="25">
        <v>1</v>
      </c>
      <c r="G220" s="23">
        <v>521.20000000000005</v>
      </c>
      <c r="H220" s="24">
        <f t="shared" si="10"/>
        <v>521.20000000000005</v>
      </c>
      <c r="I220" s="58" t="s">
        <v>9</v>
      </c>
    </row>
    <row r="221" spans="1:9" ht="21" x14ac:dyDescent="0.25">
      <c r="A221" s="62"/>
      <c r="B221" s="65"/>
      <c r="C221" s="68"/>
      <c r="D221" s="68"/>
      <c r="E221" s="27" t="s">
        <v>210</v>
      </c>
      <c r="F221" s="25">
        <v>2</v>
      </c>
      <c r="G221" s="23">
        <v>999.59</v>
      </c>
      <c r="H221" s="24">
        <f t="shared" si="10"/>
        <v>1999.18</v>
      </c>
      <c r="I221" s="59"/>
    </row>
    <row r="222" spans="1:9" ht="21" x14ac:dyDescent="0.25">
      <c r="A222" s="62"/>
      <c r="B222" s="65"/>
      <c r="C222" s="68"/>
      <c r="D222" s="68"/>
      <c r="E222" s="27" t="s">
        <v>213</v>
      </c>
      <c r="F222" s="25">
        <v>1</v>
      </c>
      <c r="G222" s="23">
        <v>1307.55</v>
      </c>
      <c r="H222" s="24">
        <f t="shared" si="10"/>
        <v>1307.55</v>
      </c>
      <c r="I222" s="59"/>
    </row>
    <row r="223" spans="1:9" x14ac:dyDescent="0.25">
      <c r="A223" s="62"/>
      <c r="B223" s="65"/>
      <c r="C223" s="68"/>
      <c r="D223" s="68"/>
      <c r="E223" s="27" t="s">
        <v>214</v>
      </c>
      <c r="F223" s="25">
        <v>1</v>
      </c>
      <c r="G223" s="23">
        <v>920.1</v>
      </c>
      <c r="H223" s="24">
        <f t="shared" si="10"/>
        <v>920.1</v>
      </c>
      <c r="I223" s="59"/>
    </row>
    <row r="224" spans="1:9" ht="21" x14ac:dyDescent="0.25">
      <c r="A224" s="62"/>
      <c r="B224" s="65"/>
      <c r="C224" s="68"/>
      <c r="D224" s="68"/>
      <c r="E224" s="27" t="s">
        <v>215</v>
      </c>
      <c r="F224" s="25">
        <v>1</v>
      </c>
      <c r="G224" s="23">
        <v>238.92</v>
      </c>
      <c r="H224" s="24">
        <f t="shared" si="10"/>
        <v>238.92</v>
      </c>
      <c r="I224" s="59"/>
    </row>
    <row r="225" spans="1:9" x14ac:dyDescent="0.25">
      <c r="A225" s="62"/>
      <c r="B225" s="65"/>
      <c r="C225" s="68"/>
      <c r="D225" s="68"/>
      <c r="E225" s="27" t="s">
        <v>217</v>
      </c>
      <c r="F225" s="25">
        <v>1</v>
      </c>
      <c r="G225" s="23">
        <v>1915.78</v>
      </c>
      <c r="H225" s="24">
        <f t="shared" si="10"/>
        <v>1915.78</v>
      </c>
      <c r="I225" s="59"/>
    </row>
    <row r="226" spans="1:9" ht="21" x14ac:dyDescent="0.25">
      <c r="A226" s="63"/>
      <c r="B226" s="66"/>
      <c r="C226" s="69"/>
      <c r="D226" s="69"/>
      <c r="E226" s="27" t="s">
        <v>219</v>
      </c>
      <c r="F226" s="25">
        <v>1</v>
      </c>
      <c r="G226" s="23">
        <v>1345.5</v>
      </c>
      <c r="H226" s="24">
        <f t="shared" si="10"/>
        <v>1345.5</v>
      </c>
      <c r="I226" s="60"/>
    </row>
    <row r="227" spans="1:9" x14ac:dyDescent="0.25">
      <c r="A227" s="52" t="s">
        <v>297</v>
      </c>
      <c r="B227" s="53"/>
      <c r="C227" s="53"/>
      <c r="D227" s="53"/>
      <c r="E227" s="53"/>
      <c r="F227" s="53"/>
      <c r="G227" s="54"/>
      <c r="H227" s="28">
        <f>SUM(H220:H226)</f>
        <v>8248.23</v>
      </c>
      <c r="I227" s="39"/>
    </row>
    <row r="228" spans="1:9" ht="31.5" customHeight="1" x14ac:dyDescent="0.25">
      <c r="A228" s="61">
        <v>2835</v>
      </c>
      <c r="B228" s="64">
        <v>42303</v>
      </c>
      <c r="C228" s="67" t="s">
        <v>11</v>
      </c>
      <c r="D228" s="67" t="s">
        <v>220</v>
      </c>
      <c r="E228" s="27" t="s">
        <v>207</v>
      </c>
      <c r="F228" s="25">
        <v>1</v>
      </c>
      <c r="G228" s="23">
        <v>1200</v>
      </c>
      <c r="H228" s="24">
        <f t="shared" si="10"/>
        <v>1200</v>
      </c>
      <c r="I228" s="58" t="s">
        <v>9</v>
      </c>
    </row>
    <row r="229" spans="1:9" ht="31.5" customHeight="1" x14ac:dyDescent="0.25">
      <c r="A229" s="62"/>
      <c r="B229" s="65"/>
      <c r="C229" s="68"/>
      <c r="D229" s="68"/>
      <c r="E229" s="27" t="s">
        <v>211</v>
      </c>
      <c r="F229" s="25">
        <v>1</v>
      </c>
      <c r="G229" s="23">
        <v>1500</v>
      </c>
      <c r="H229" s="24">
        <f t="shared" si="10"/>
        <v>1500</v>
      </c>
      <c r="I229" s="59"/>
    </row>
    <row r="230" spans="1:9" ht="31.5" customHeight="1" x14ac:dyDescent="0.25">
      <c r="A230" s="63"/>
      <c r="B230" s="66"/>
      <c r="C230" s="69"/>
      <c r="D230" s="69"/>
      <c r="E230" s="27" t="s">
        <v>212</v>
      </c>
      <c r="F230" s="25">
        <v>2</v>
      </c>
      <c r="G230" s="23">
        <v>1200</v>
      </c>
      <c r="H230" s="24">
        <f t="shared" si="10"/>
        <v>2400</v>
      </c>
      <c r="I230" s="60"/>
    </row>
    <row r="231" spans="1:9" x14ac:dyDescent="0.25">
      <c r="A231" s="52" t="s">
        <v>297</v>
      </c>
      <c r="B231" s="53"/>
      <c r="C231" s="53"/>
      <c r="D231" s="53"/>
      <c r="E231" s="53"/>
      <c r="F231" s="53"/>
      <c r="G231" s="54"/>
      <c r="H231" s="28">
        <f>SUM(H228:H230)</f>
        <v>5100</v>
      </c>
      <c r="I231" s="39"/>
    </row>
    <row r="232" spans="1:9" x14ac:dyDescent="0.25">
      <c r="A232" s="61">
        <v>2836</v>
      </c>
      <c r="B232" s="64">
        <v>42303</v>
      </c>
      <c r="C232" s="67" t="s">
        <v>11</v>
      </c>
      <c r="D232" s="67" t="s">
        <v>221</v>
      </c>
      <c r="E232" s="27" t="s">
        <v>209</v>
      </c>
      <c r="F232" s="25">
        <v>3</v>
      </c>
      <c r="G232" s="23">
        <v>220</v>
      </c>
      <c r="H232" s="24">
        <f t="shared" si="10"/>
        <v>660</v>
      </c>
      <c r="I232" s="58" t="s">
        <v>9</v>
      </c>
    </row>
    <row r="233" spans="1:9" x14ac:dyDescent="0.25">
      <c r="A233" s="62"/>
      <c r="B233" s="65"/>
      <c r="C233" s="68"/>
      <c r="D233" s="68"/>
      <c r="E233" s="27" t="s">
        <v>216</v>
      </c>
      <c r="F233" s="25">
        <v>1</v>
      </c>
      <c r="G233" s="23">
        <v>800</v>
      </c>
      <c r="H233" s="24">
        <f t="shared" si="10"/>
        <v>800</v>
      </c>
      <c r="I233" s="59"/>
    </row>
    <row r="234" spans="1:9" ht="21" x14ac:dyDescent="0.25">
      <c r="A234" s="63"/>
      <c r="B234" s="66"/>
      <c r="C234" s="69"/>
      <c r="D234" s="69"/>
      <c r="E234" s="27" t="s">
        <v>218</v>
      </c>
      <c r="F234" s="25">
        <v>1</v>
      </c>
      <c r="G234" s="23">
        <v>2490</v>
      </c>
      <c r="H234" s="24">
        <f t="shared" si="10"/>
        <v>2490</v>
      </c>
      <c r="I234" s="60"/>
    </row>
    <row r="235" spans="1:9" x14ac:dyDescent="0.25">
      <c r="A235" s="52" t="s">
        <v>297</v>
      </c>
      <c r="B235" s="53"/>
      <c r="C235" s="53"/>
      <c r="D235" s="53"/>
      <c r="E235" s="53"/>
      <c r="F235" s="53"/>
      <c r="G235" s="54"/>
      <c r="H235" s="28">
        <f>SUM(H232:H234)</f>
        <v>3950</v>
      </c>
      <c r="I235" s="39"/>
    </row>
    <row r="236" spans="1:9" ht="157.5" x14ac:dyDescent="0.25">
      <c r="A236" s="26">
        <v>2837</v>
      </c>
      <c r="B236" s="31">
        <v>42303</v>
      </c>
      <c r="C236" s="27" t="s">
        <v>13</v>
      </c>
      <c r="D236" s="27" t="s">
        <v>22</v>
      </c>
      <c r="E236" s="27" t="s">
        <v>222</v>
      </c>
      <c r="F236" s="26">
        <v>1</v>
      </c>
      <c r="G236" s="23">
        <v>4084</v>
      </c>
      <c r="H236" s="24">
        <f t="shared" si="10"/>
        <v>4084</v>
      </c>
      <c r="I236" s="35" t="s">
        <v>9</v>
      </c>
    </row>
    <row r="237" spans="1:9" x14ac:dyDescent="0.25">
      <c r="A237" s="52" t="s">
        <v>297</v>
      </c>
      <c r="B237" s="53"/>
      <c r="C237" s="53"/>
      <c r="D237" s="53"/>
      <c r="E237" s="53"/>
      <c r="F237" s="53"/>
      <c r="G237" s="54"/>
      <c r="H237" s="28">
        <f>SUM(H236)</f>
        <v>4084</v>
      </c>
      <c r="I237" s="39"/>
    </row>
    <row r="238" spans="1:9" ht="115.5" x14ac:dyDescent="0.25">
      <c r="A238" s="26">
        <v>2838</v>
      </c>
      <c r="B238" s="31">
        <v>42304</v>
      </c>
      <c r="C238" s="27" t="s">
        <v>188</v>
      </c>
      <c r="D238" s="27" t="s">
        <v>12</v>
      </c>
      <c r="E238" s="27" t="s">
        <v>223</v>
      </c>
      <c r="F238" s="26">
        <v>1</v>
      </c>
      <c r="G238" s="23">
        <v>26405</v>
      </c>
      <c r="H238" s="24">
        <f t="shared" si="10"/>
        <v>26405</v>
      </c>
      <c r="I238" s="35" t="s">
        <v>9</v>
      </c>
    </row>
    <row r="239" spans="1:9" x14ac:dyDescent="0.25">
      <c r="A239" s="55" t="s">
        <v>297</v>
      </c>
      <c r="B239" s="56"/>
      <c r="C239" s="56"/>
      <c r="D239" s="56"/>
      <c r="E239" s="56"/>
      <c r="F239" s="56"/>
      <c r="G239" s="57"/>
      <c r="H239" s="11">
        <f>SUM(H238)</f>
        <v>26405</v>
      </c>
      <c r="I239" s="30"/>
    </row>
    <row r="240" spans="1:9" ht="84" x14ac:dyDescent="0.25">
      <c r="A240" s="93">
        <v>2839</v>
      </c>
      <c r="B240" s="95">
        <v>42305</v>
      </c>
      <c r="C240" s="97" t="s">
        <v>290</v>
      </c>
      <c r="D240" s="99" t="s">
        <v>12</v>
      </c>
      <c r="E240" s="47" t="s">
        <v>225</v>
      </c>
      <c r="F240" s="44">
        <v>1</v>
      </c>
      <c r="G240" s="45">
        <v>3882</v>
      </c>
      <c r="H240" s="45">
        <f>F240*G240</f>
        <v>3882</v>
      </c>
      <c r="I240" s="58" t="s">
        <v>9</v>
      </c>
    </row>
    <row r="241" spans="1:9" ht="73.5" x14ac:dyDescent="0.25">
      <c r="A241" s="94"/>
      <c r="B241" s="96"/>
      <c r="C241" s="98"/>
      <c r="D241" s="98"/>
      <c r="E241" s="47" t="s">
        <v>226</v>
      </c>
      <c r="F241" s="44">
        <v>1</v>
      </c>
      <c r="G241" s="45">
        <v>3882</v>
      </c>
      <c r="H241" s="45">
        <f t="shared" ref="H241:H288" si="11">F241*G241</f>
        <v>3882</v>
      </c>
      <c r="I241" s="60"/>
    </row>
    <row r="242" spans="1:9" x14ac:dyDescent="0.25">
      <c r="A242" s="90" t="s">
        <v>297</v>
      </c>
      <c r="B242" s="91"/>
      <c r="C242" s="91"/>
      <c r="D242" s="91"/>
      <c r="E242" s="91"/>
      <c r="F242" s="91"/>
      <c r="G242" s="92"/>
      <c r="H242" s="46">
        <f>SUM(H240:H241)</f>
        <v>7764</v>
      </c>
      <c r="I242" s="30"/>
    </row>
    <row r="243" spans="1:9" ht="84" x14ac:dyDescent="0.25">
      <c r="A243" s="44">
        <v>2840</v>
      </c>
      <c r="B243" s="42">
        <v>42305</v>
      </c>
      <c r="C243" s="50" t="s">
        <v>290</v>
      </c>
      <c r="D243" s="43" t="s">
        <v>115</v>
      </c>
      <c r="E243" s="47" t="s">
        <v>227</v>
      </c>
      <c r="F243" s="44">
        <v>1</v>
      </c>
      <c r="G243" s="45">
        <v>3882</v>
      </c>
      <c r="H243" s="45">
        <f t="shared" si="11"/>
        <v>3882</v>
      </c>
      <c r="I243" s="35" t="s">
        <v>9</v>
      </c>
    </row>
    <row r="244" spans="1:9" x14ac:dyDescent="0.25">
      <c r="A244" s="90" t="s">
        <v>297</v>
      </c>
      <c r="B244" s="91"/>
      <c r="C244" s="91"/>
      <c r="D244" s="91"/>
      <c r="E244" s="91"/>
      <c r="F244" s="91"/>
      <c r="G244" s="92"/>
      <c r="H244" s="46">
        <f>SUM(H243)</f>
        <v>3882</v>
      </c>
      <c r="I244" s="30"/>
    </row>
    <row r="245" spans="1:9" ht="168" x14ac:dyDescent="0.25">
      <c r="A245" s="44">
        <v>2841</v>
      </c>
      <c r="B245" s="42">
        <v>42305</v>
      </c>
      <c r="C245" s="50" t="s">
        <v>291</v>
      </c>
      <c r="D245" s="43" t="s">
        <v>12</v>
      </c>
      <c r="E245" s="47" t="s">
        <v>228</v>
      </c>
      <c r="F245" s="44">
        <v>1</v>
      </c>
      <c r="G245" s="45">
        <v>21405</v>
      </c>
      <c r="H245" s="45">
        <f t="shared" si="11"/>
        <v>21405</v>
      </c>
      <c r="I245" s="35" t="s">
        <v>9</v>
      </c>
    </row>
    <row r="246" spans="1:9" x14ac:dyDescent="0.25">
      <c r="A246" s="90" t="s">
        <v>297</v>
      </c>
      <c r="B246" s="91"/>
      <c r="C246" s="91"/>
      <c r="D246" s="91"/>
      <c r="E246" s="91"/>
      <c r="F246" s="91"/>
      <c r="G246" s="92"/>
      <c r="H246" s="46">
        <f>SUM(H245)</f>
        <v>21405</v>
      </c>
      <c r="I246" s="30"/>
    </row>
    <row r="247" spans="1:9" ht="178.5" x14ac:dyDescent="0.25">
      <c r="A247" s="44">
        <v>2842</v>
      </c>
      <c r="B247" s="42">
        <v>42305</v>
      </c>
      <c r="C247" s="50" t="s">
        <v>29</v>
      </c>
      <c r="D247" s="43" t="s">
        <v>12</v>
      </c>
      <c r="E247" s="47" t="s">
        <v>229</v>
      </c>
      <c r="F247" s="44">
        <v>1</v>
      </c>
      <c r="G247" s="45">
        <v>14905</v>
      </c>
      <c r="H247" s="45">
        <f t="shared" si="11"/>
        <v>14905</v>
      </c>
      <c r="I247" s="35" t="s">
        <v>9</v>
      </c>
    </row>
    <row r="248" spans="1:9" x14ac:dyDescent="0.25">
      <c r="A248" s="90" t="s">
        <v>297</v>
      </c>
      <c r="B248" s="91"/>
      <c r="C248" s="91"/>
      <c r="D248" s="91"/>
      <c r="E248" s="91"/>
      <c r="F248" s="91"/>
      <c r="G248" s="92"/>
      <c r="H248" s="46">
        <f>SUM(H247)</f>
        <v>14905</v>
      </c>
      <c r="I248" s="30"/>
    </row>
    <row r="249" spans="1:9" ht="94.5" x14ac:dyDescent="0.25">
      <c r="A249" s="44">
        <v>2843</v>
      </c>
      <c r="B249" s="42">
        <v>42305</v>
      </c>
      <c r="C249" s="50" t="s">
        <v>292</v>
      </c>
      <c r="D249" s="43" t="s">
        <v>115</v>
      </c>
      <c r="E249" s="47" t="s">
        <v>230</v>
      </c>
      <c r="F249" s="44">
        <v>1</v>
      </c>
      <c r="G249" s="45">
        <v>27825</v>
      </c>
      <c r="H249" s="45">
        <f t="shared" si="11"/>
        <v>27825</v>
      </c>
      <c r="I249" s="35" t="s">
        <v>9</v>
      </c>
    </row>
    <row r="250" spans="1:9" x14ac:dyDescent="0.25">
      <c r="A250" s="112" t="s">
        <v>297</v>
      </c>
      <c r="B250" s="113"/>
      <c r="C250" s="113"/>
      <c r="D250" s="113"/>
      <c r="E250" s="113"/>
      <c r="F250" s="113"/>
      <c r="G250" s="114"/>
      <c r="H250" s="46">
        <f>SUM(H249)</f>
        <v>27825</v>
      </c>
      <c r="I250" s="30"/>
    </row>
    <row r="251" spans="1:9" ht="94.5" x14ac:dyDescent="0.25">
      <c r="A251" s="44">
        <v>2844</v>
      </c>
      <c r="B251" s="42">
        <v>42306</v>
      </c>
      <c r="C251" s="50" t="s">
        <v>293</v>
      </c>
      <c r="D251" s="43" t="s">
        <v>12</v>
      </c>
      <c r="E251" s="47" t="s">
        <v>231</v>
      </c>
      <c r="F251" s="44">
        <v>1</v>
      </c>
      <c r="G251" s="45">
        <v>11774</v>
      </c>
      <c r="H251" s="45">
        <f t="shared" si="11"/>
        <v>11774</v>
      </c>
      <c r="I251" s="35" t="s">
        <v>9</v>
      </c>
    </row>
    <row r="252" spans="1:9" x14ac:dyDescent="0.25">
      <c r="A252" s="90" t="s">
        <v>297</v>
      </c>
      <c r="B252" s="91"/>
      <c r="C252" s="91"/>
      <c r="D252" s="91"/>
      <c r="E252" s="91"/>
      <c r="F252" s="91"/>
      <c r="G252" s="92"/>
      <c r="H252" s="46">
        <f>SUM(H251)</f>
        <v>11774</v>
      </c>
      <c r="I252" s="30"/>
    </row>
    <row r="253" spans="1:9" ht="21" x14ac:dyDescent="0.25">
      <c r="A253" s="93">
        <v>2845</v>
      </c>
      <c r="B253" s="95">
        <v>42306</v>
      </c>
      <c r="C253" s="108" t="s">
        <v>20</v>
      </c>
      <c r="D253" s="99" t="s">
        <v>232</v>
      </c>
      <c r="E253" s="47" t="s">
        <v>233</v>
      </c>
      <c r="F253" s="44">
        <v>10</v>
      </c>
      <c r="G253" s="45">
        <v>646</v>
      </c>
      <c r="H253" s="45">
        <f t="shared" si="11"/>
        <v>6460</v>
      </c>
      <c r="I253" s="58" t="s">
        <v>9</v>
      </c>
    </row>
    <row r="254" spans="1:9" ht="21" x14ac:dyDescent="0.25">
      <c r="A254" s="106"/>
      <c r="B254" s="107"/>
      <c r="C254" s="109"/>
      <c r="D254" s="111"/>
      <c r="E254" s="47" t="s">
        <v>234</v>
      </c>
      <c r="F254" s="44">
        <v>20</v>
      </c>
      <c r="G254" s="45">
        <v>1034</v>
      </c>
      <c r="H254" s="45">
        <f t="shared" si="11"/>
        <v>20680</v>
      </c>
      <c r="I254" s="59"/>
    </row>
    <row r="255" spans="1:9" ht="21" x14ac:dyDescent="0.25">
      <c r="A255" s="94"/>
      <c r="B255" s="96"/>
      <c r="C255" s="110"/>
      <c r="D255" s="98"/>
      <c r="E255" s="47" t="s">
        <v>235</v>
      </c>
      <c r="F255" s="44">
        <v>10</v>
      </c>
      <c r="G255" s="45">
        <v>479</v>
      </c>
      <c r="H255" s="45">
        <f t="shared" si="11"/>
        <v>4790</v>
      </c>
      <c r="I255" s="60"/>
    </row>
    <row r="256" spans="1:9" x14ac:dyDescent="0.25">
      <c r="A256" s="90" t="s">
        <v>297</v>
      </c>
      <c r="B256" s="91"/>
      <c r="C256" s="91"/>
      <c r="D256" s="91"/>
      <c r="E256" s="91"/>
      <c r="F256" s="91"/>
      <c r="G256" s="92"/>
      <c r="H256" s="46">
        <f>SUM(H253:H255)</f>
        <v>31930</v>
      </c>
      <c r="I256" s="30"/>
    </row>
    <row r="257" spans="1:9" ht="42" x14ac:dyDescent="0.25">
      <c r="A257" s="44">
        <v>2846</v>
      </c>
      <c r="B257" s="42">
        <v>42306</v>
      </c>
      <c r="C257" s="50" t="s">
        <v>156</v>
      </c>
      <c r="D257" s="43" t="s">
        <v>236</v>
      </c>
      <c r="E257" s="47" t="s">
        <v>237</v>
      </c>
      <c r="F257" s="44">
        <v>1</v>
      </c>
      <c r="G257" s="45">
        <v>13448.87</v>
      </c>
      <c r="H257" s="45">
        <f t="shared" si="11"/>
        <v>13448.87</v>
      </c>
      <c r="I257" s="35" t="s">
        <v>9</v>
      </c>
    </row>
    <row r="258" spans="1:9" x14ac:dyDescent="0.25">
      <c r="A258" s="112" t="s">
        <v>297</v>
      </c>
      <c r="B258" s="113"/>
      <c r="C258" s="113"/>
      <c r="D258" s="113"/>
      <c r="E258" s="113"/>
      <c r="F258" s="113"/>
      <c r="G258" s="114"/>
      <c r="H258" s="46">
        <f>SUM(H257)</f>
        <v>13448.87</v>
      </c>
      <c r="I258" s="30"/>
    </row>
    <row r="259" spans="1:9" ht="21" x14ac:dyDescent="0.25">
      <c r="A259" s="93">
        <v>2847</v>
      </c>
      <c r="B259" s="95">
        <v>42306</v>
      </c>
      <c r="C259" s="118" t="s">
        <v>294</v>
      </c>
      <c r="D259" s="99" t="s">
        <v>238</v>
      </c>
      <c r="E259" s="47" t="s">
        <v>239</v>
      </c>
      <c r="F259" s="44">
        <v>2</v>
      </c>
      <c r="G259" s="45">
        <v>1641</v>
      </c>
      <c r="H259" s="45">
        <f t="shared" si="11"/>
        <v>3282</v>
      </c>
      <c r="I259" s="58" t="s">
        <v>9</v>
      </c>
    </row>
    <row r="260" spans="1:9" ht="21" x14ac:dyDescent="0.25">
      <c r="A260" s="94"/>
      <c r="B260" s="96"/>
      <c r="C260" s="119"/>
      <c r="D260" s="98"/>
      <c r="E260" s="47" t="s">
        <v>240</v>
      </c>
      <c r="F260" s="44">
        <v>2</v>
      </c>
      <c r="G260" s="45">
        <v>1641</v>
      </c>
      <c r="H260" s="45">
        <f t="shared" si="11"/>
        <v>3282</v>
      </c>
      <c r="I260" s="60"/>
    </row>
    <row r="261" spans="1:9" x14ac:dyDescent="0.25">
      <c r="A261" s="112" t="s">
        <v>297</v>
      </c>
      <c r="B261" s="113"/>
      <c r="C261" s="113"/>
      <c r="D261" s="113"/>
      <c r="E261" s="113"/>
      <c r="F261" s="113"/>
      <c r="G261" s="114"/>
      <c r="H261" s="46">
        <f>SUM(H259:H260)</f>
        <v>6564</v>
      </c>
      <c r="I261" s="30"/>
    </row>
    <row r="262" spans="1:9" ht="21" x14ac:dyDescent="0.25">
      <c r="A262" s="93">
        <v>2848</v>
      </c>
      <c r="B262" s="95">
        <v>42306</v>
      </c>
      <c r="C262" s="108" t="s">
        <v>295</v>
      </c>
      <c r="D262" s="115" t="s">
        <v>241</v>
      </c>
      <c r="E262" s="47" t="s">
        <v>242</v>
      </c>
      <c r="F262" s="44">
        <v>1</v>
      </c>
      <c r="G262" s="45">
        <v>1334.38</v>
      </c>
      <c r="H262" s="45">
        <f t="shared" si="11"/>
        <v>1334.38</v>
      </c>
      <c r="I262" s="58" t="s">
        <v>9</v>
      </c>
    </row>
    <row r="263" spans="1:9" ht="21" x14ac:dyDescent="0.25">
      <c r="A263" s="106"/>
      <c r="B263" s="107"/>
      <c r="C263" s="109"/>
      <c r="D263" s="116"/>
      <c r="E263" s="47" t="s">
        <v>243</v>
      </c>
      <c r="F263" s="44">
        <v>7</v>
      </c>
      <c r="G263" s="45">
        <v>3800</v>
      </c>
      <c r="H263" s="45">
        <f t="shared" si="11"/>
        <v>26600</v>
      </c>
      <c r="I263" s="59"/>
    </row>
    <row r="264" spans="1:9" ht="21" x14ac:dyDescent="0.25">
      <c r="A264" s="106"/>
      <c r="B264" s="107"/>
      <c r="C264" s="109"/>
      <c r="D264" s="116"/>
      <c r="E264" s="47" t="s">
        <v>244</v>
      </c>
      <c r="F264" s="44">
        <v>1</v>
      </c>
      <c r="G264" s="45">
        <v>8882</v>
      </c>
      <c r="H264" s="45">
        <f t="shared" si="11"/>
        <v>8882</v>
      </c>
      <c r="I264" s="59"/>
    </row>
    <row r="265" spans="1:9" ht="21" x14ac:dyDescent="0.25">
      <c r="A265" s="94"/>
      <c r="B265" s="96"/>
      <c r="C265" s="110"/>
      <c r="D265" s="117"/>
      <c r="E265" s="47" t="s">
        <v>245</v>
      </c>
      <c r="F265" s="44">
        <v>1</v>
      </c>
      <c r="G265" s="45">
        <v>10500</v>
      </c>
      <c r="H265" s="45">
        <f t="shared" si="11"/>
        <v>10500</v>
      </c>
      <c r="I265" s="60"/>
    </row>
    <row r="266" spans="1:9" x14ac:dyDescent="0.25">
      <c r="A266" s="112" t="s">
        <v>297</v>
      </c>
      <c r="B266" s="113"/>
      <c r="C266" s="113"/>
      <c r="D266" s="113"/>
      <c r="E266" s="113"/>
      <c r="F266" s="113"/>
      <c r="G266" s="114"/>
      <c r="H266" s="46">
        <f>SUM(H262:H265)</f>
        <v>47316.380000000005</v>
      </c>
      <c r="I266" s="30"/>
    </row>
    <row r="267" spans="1:9" ht="31.5" x14ac:dyDescent="0.25">
      <c r="A267" s="44">
        <v>2849</v>
      </c>
      <c r="B267" s="42">
        <v>42307</v>
      </c>
      <c r="C267" s="50" t="s">
        <v>11</v>
      </c>
      <c r="D267" s="43" t="s">
        <v>206</v>
      </c>
      <c r="E267" s="49" t="s">
        <v>260</v>
      </c>
      <c r="F267" s="44">
        <v>1</v>
      </c>
      <c r="G267" s="45">
        <v>4330.3900000000003</v>
      </c>
      <c r="H267" s="45">
        <f t="shared" si="11"/>
        <v>4330.3900000000003</v>
      </c>
      <c r="I267" s="41" t="s">
        <v>9</v>
      </c>
    </row>
    <row r="268" spans="1:9" x14ac:dyDescent="0.25">
      <c r="A268" s="112" t="s">
        <v>297</v>
      </c>
      <c r="B268" s="113"/>
      <c r="C268" s="113"/>
      <c r="D268" s="113"/>
      <c r="E268" s="113"/>
      <c r="F268" s="113"/>
      <c r="G268" s="114"/>
      <c r="H268" s="46">
        <f>SUM(H267:H267)</f>
        <v>4330.3900000000003</v>
      </c>
      <c r="I268" s="30"/>
    </row>
    <row r="269" spans="1:9" ht="31.5" x14ac:dyDescent="0.25">
      <c r="A269" s="93">
        <v>2850</v>
      </c>
      <c r="B269" s="95">
        <v>42307</v>
      </c>
      <c r="C269" s="97" t="s">
        <v>11</v>
      </c>
      <c r="D269" s="115" t="s">
        <v>220</v>
      </c>
      <c r="E269" s="47" t="s">
        <v>246</v>
      </c>
      <c r="F269" s="44">
        <v>4</v>
      </c>
      <c r="G269" s="45">
        <v>1400</v>
      </c>
      <c r="H269" s="45">
        <f t="shared" si="11"/>
        <v>5600</v>
      </c>
      <c r="I269" s="58" t="s">
        <v>9</v>
      </c>
    </row>
    <row r="270" spans="1:9" ht="31.5" x14ac:dyDescent="0.25">
      <c r="A270" s="106"/>
      <c r="B270" s="107"/>
      <c r="C270" s="111"/>
      <c r="D270" s="116"/>
      <c r="E270" s="47" t="s">
        <v>247</v>
      </c>
      <c r="F270" s="44">
        <v>4</v>
      </c>
      <c r="G270" s="45">
        <v>1250</v>
      </c>
      <c r="H270" s="45">
        <f t="shared" si="11"/>
        <v>5000</v>
      </c>
      <c r="I270" s="59"/>
    </row>
    <row r="271" spans="1:9" ht="31.5" x14ac:dyDescent="0.25">
      <c r="A271" s="106"/>
      <c r="B271" s="107"/>
      <c r="C271" s="111"/>
      <c r="D271" s="116"/>
      <c r="E271" s="47" t="s">
        <v>248</v>
      </c>
      <c r="F271" s="44">
        <v>4</v>
      </c>
      <c r="G271" s="45">
        <v>850</v>
      </c>
      <c r="H271" s="45">
        <f t="shared" si="11"/>
        <v>3400</v>
      </c>
      <c r="I271" s="59"/>
    </row>
    <row r="272" spans="1:9" ht="31.5" x14ac:dyDescent="0.25">
      <c r="A272" s="106"/>
      <c r="B272" s="107"/>
      <c r="C272" s="111"/>
      <c r="D272" s="116"/>
      <c r="E272" s="47" t="s">
        <v>250</v>
      </c>
      <c r="F272" s="44">
        <v>6</v>
      </c>
      <c r="G272" s="45">
        <v>520</v>
      </c>
      <c r="H272" s="45">
        <f t="shared" si="11"/>
        <v>3120</v>
      </c>
      <c r="I272" s="59"/>
    </row>
    <row r="273" spans="1:9" ht="31.5" x14ac:dyDescent="0.25">
      <c r="A273" s="106"/>
      <c r="B273" s="107"/>
      <c r="C273" s="111"/>
      <c r="D273" s="116"/>
      <c r="E273" s="47" t="s">
        <v>251</v>
      </c>
      <c r="F273" s="44">
        <v>6</v>
      </c>
      <c r="G273" s="45">
        <v>520</v>
      </c>
      <c r="H273" s="45">
        <f t="shared" si="11"/>
        <v>3120</v>
      </c>
      <c r="I273" s="59"/>
    </row>
    <row r="274" spans="1:9" ht="21" x14ac:dyDescent="0.25">
      <c r="A274" s="106"/>
      <c r="B274" s="107"/>
      <c r="C274" s="111"/>
      <c r="D274" s="116"/>
      <c r="E274" s="47" t="s">
        <v>254</v>
      </c>
      <c r="F274" s="44">
        <v>4</v>
      </c>
      <c r="G274" s="45">
        <v>450</v>
      </c>
      <c r="H274" s="45">
        <f t="shared" si="11"/>
        <v>1800</v>
      </c>
      <c r="I274" s="59"/>
    </row>
    <row r="275" spans="1:9" ht="21" x14ac:dyDescent="0.25">
      <c r="A275" s="106"/>
      <c r="B275" s="107"/>
      <c r="C275" s="111"/>
      <c r="D275" s="116"/>
      <c r="E275" s="47" t="s">
        <v>255</v>
      </c>
      <c r="F275" s="44">
        <v>3</v>
      </c>
      <c r="G275" s="45">
        <v>500</v>
      </c>
      <c r="H275" s="45">
        <f t="shared" si="11"/>
        <v>1500</v>
      </c>
      <c r="I275" s="59"/>
    </row>
    <row r="276" spans="1:9" ht="21" x14ac:dyDescent="0.25">
      <c r="A276" s="106"/>
      <c r="B276" s="107"/>
      <c r="C276" s="111"/>
      <c r="D276" s="116"/>
      <c r="E276" s="47" t="s">
        <v>257</v>
      </c>
      <c r="F276" s="44">
        <v>10</v>
      </c>
      <c r="G276" s="45">
        <v>280</v>
      </c>
      <c r="H276" s="45">
        <f t="shared" si="11"/>
        <v>2800</v>
      </c>
      <c r="I276" s="59"/>
    </row>
    <row r="277" spans="1:9" ht="21" x14ac:dyDescent="0.25">
      <c r="A277" s="106"/>
      <c r="B277" s="107"/>
      <c r="C277" s="98"/>
      <c r="D277" s="116"/>
      <c r="E277" s="47" t="s">
        <v>258</v>
      </c>
      <c r="F277" s="44">
        <v>10</v>
      </c>
      <c r="G277" s="45">
        <v>190</v>
      </c>
      <c r="H277" s="45">
        <f t="shared" si="11"/>
        <v>1900</v>
      </c>
      <c r="I277" s="59"/>
    </row>
    <row r="278" spans="1:9" x14ac:dyDescent="0.25">
      <c r="A278" s="112" t="s">
        <v>297</v>
      </c>
      <c r="B278" s="113"/>
      <c r="C278" s="113"/>
      <c r="D278" s="113"/>
      <c r="E278" s="113"/>
      <c r="F278" s="113"/>
      <c r="G278" s="114"/>
      <c r="H278" s="46">
        <f>SUM(H269:H277)</f>
        <v>28240</v>
      </c>
      <c r="I278" s="30"/>
    </row>
    <row r="279" spans="1:9" ht="21" x14ac:dyDescent="0.25">
      <c r="A279" s="93">
        <v>2851</v>
      </c>
      <c r="B279" s="95">
        <v>42307</v>
      </c>
      <c r="C279" s="97" t="s">
        <v>296</v>
      </c>
      <c r="D279" s="115" t="s">
        <v>261</v>
      </c>
      <c r="E279" s="47" t="s">
        <v>249</v>
      </c>
      <c r="F279" s="44">
        <v>6</v>
      </c>
      <c r="G279" s="45">
        <v>550</v>
      </c>
      <c r="H279" s="45">
        <f t="shared" si="11"/>
        <v>3300</v>
      </c>
      <c r="I279" s="59" t="s">
        <v>9</v>
      </c>
    </row>
    <row r="280" spans="1:9" ht="31.5" x14ac:dyDescent="0.25">
      <c r="A280" s="106"/>
      <c r="B280" s="107"/>
      <c r="C280" s="111"/>
      <c r="D280" s="116"/>
      <c r="E280" s="47" t="s">
        <v>252</v>
      </c>
      <c r="F280" s="44">
        <v>20</v>
      </c>
      <c r="G280" s="45">
        <v>300</v>
      </c>
      <c r="H280" s="45">
        <f t="shared" si="11"/>
        <v>6000</v>
      </c>
      <c r="I280" s="59"/>
    </row>
    <row r="281" spans="1:9" ht="31.5" x14ac:dyDescent="0.25">
      <c r="A281" s="106"/>
      <c r="B281" s="107"/>
      <c r="C281" s="111"/>
      <c r="D281" s="116"/>
      <c r="E281" s="47" t="s">
        <v>253</v>
      </c>
      <c r="F281" s="44">
        <v>20</v>
      </c>
      <c r="G281" s="45">
        <v>300</v>
      </c>
      <c r="H281" s="45">
        <f t="shared" si="11"/>
        <v>6000</v>
      </c>
      <c r="I281" s="59"/>
    </row>
    <row r="282" spans="1:9" ht="21" x14ac:dyDescent="0.25">
      <c r="A282" s="106"/>
      <c r="B282" s="107"/>
      <c r="C282" s="111"/>
      <c r="D282" s="116"/>
      <c r="E282" s="47" t="s">
        <v>256</v>
      </c>
      <c r="F282" s="44">
        <v>2</v>
      </c>
      <c r="G282" s="45">
        <v>7100</v>
      </c>
      <c r="H282" s="45">
        <f t="shared" si="11"/>
        <v>14200</v>
      </c>
      <c r="I282" s="59"/>
    </row>
    <row r="283" spans="1:9" ht="31.5" x14ac:dyDescent="0.25">
      <c r="A283" s="94"/>
      <c r="B283" s="96"/>
      <c r="C283" s="98"/>
      <c r="D283" s="117"/>
      <c r="E283" s="47" t="s">
        <v>259</v>
      </c>
      <c r="F283" s="44">
        <v>4</v>
      </c>
      <c r="G283" s="45">
        <v>4350</v>
      </c>
      <c r="H283" s="45">
        <f t="shared" si="11"/>
        <v>17400</v>
      </c>
      <c r="I283" s="59"/>
    </row>
    <row r="284" spans="1:9" x14ac:dyDescent="0.25">
      <c r="A284" s="112" t="s">
        <v>297</v>
      </c>
      <c r="B284" s="113"/>
      <c r="C284" s="113"/>
      <c r="D284" s="113"/>
      <c r="E284" s="113"/>
      <c r="F284" s="113"/>
      <c r="G284" s="114"/>
      <c r="H284" s="46">
        <f>SUM(H279:H283)</f>
        <v>46900</v>
      </c>
      <c r="I284" s="30"/>
    </row>
    <row r="285" spans="1:9" ht="63" x14ac:dyDescent="0.25">
      <c r="A285" s="44">
        <v>2852</v>
      </c>
      <c r="B285" s="42">
        <v>42307</v>
      </c>
      <c r="C285" s="50" t="s">
        <v>295</v>
      </c>
      <c r="D285" s="43" t="s">
        <v>262</v>
      </c>
      <c r="E285" s="47" t="s">
        <v>263</v>
      </c>
      <c r="F285" s="44">
        <v>520</v>
      </c>
      <c r="G285" s="45">
        <v>45</v>
      </c>
      <c r="H285" s="45">
        <f t="shared" si="11"/>
        <v>23400</v>
      </c>
      <c r="I285" s="35" t="s">
        <v>9</v>
      </c>
    </row>
    <row r="286" spans="1:9" x14ac:dyDescent="0.25">
      <c r="A286" s="112" t="s">
        <v>297</v>
      </c>
      <c r="B286" s="113"/>
      <c r="C286" s="113"/>
      <c r="D286" s="113"/>
      <c r="E286" s="113"/>
      <c r="F286" s="113"/>
      <c r="G286" s="114"/>
      <c r="H286" s="46">
        <f>SUM(H285)</f>
        <v>23400</v>
      </c>
      <c r="I286" s="30"/>
    </row>
    <row r="287" spans="1:9" x14ac:dyDescent="0.25">
      <c r="A287" s="120">
        <v>2853</v>
      </c>
      <c r="B287" s="95">
        <v>42307</v>
      </c>
      <c r="C287" s="97" t="s">
        <v>11</v>
      </c>
      <c r="D287" s="99" t="s">
        <v>206</v>
      </c>
      <c r="E287" s="43" t="s">
        <v>264</v>
      </c>
      <c r="F287" s="44">
        <v>4</v>
      </c>
      <c r="G287" s="45">
        <v>180</v>
      </c>
      <c r="H287" s="45">
        <f t="shared" si="11"/>
        <v>720</v>
      </c>
      <c r="I287" s="58" t="s">
        <v>9</v>
      </c>
    </row>
    <row r="288" spans="1:9" x14ac:dyDescent="0.25">
      <c r="A288" s="120"/>
      <c r="B288" s="107"/>
      <c r="C288" s="111"/>
      <c r="D288" s="111"/>
      <c r="E288" s="43" t="s">
        <v>265</v>
      </c>
      <c r="F288" s="44">
        <v>1</v>
      </c>
      <c r="G288" s="45">
        <v>190</v>
      </c>
      <c r="H288" s="45">
        <f t="shared" si="11"/>
        <v>190</v>
      </c>
      <c r="I288" s="59"/>
    </row>
    <row r="289" spans="1:9" x14ac:dyDescent="0.25">
      <c r="A289" s="120"/>
      <c r="B289" s="107"/>
      <c r="C289" s="111"/>
      <c r="D289" s="111"/>
      <c r="E289" s="43" t="s">
        <v>266</v>
      </c>
      <c r="F289" s="44">
        <v>5</v>
      </c>
      <c r="G289" s="45">
        <v>769.8</v>
      </c>
      <c r="H289" s="45">
        <f t="shared" ref="H289:H316" si="12">F289*G289</f>
        <v>3849</v>
      </c>
      <c r="I289" s="59"/>
    </row>
    <row r="290" spans="1:9" x14ac:dyDescent="0.25">
      <c r="A290" s="120"/>
      <c r="B290" s="107"/>
      <c r="C290" s="111"/>
      <c r="D290" s="111"/>
      <c r="E290" s="43" t="s">
        <v>268</v>
      </c>
      <c r="F290" s="44">
        <v>3</v>
      </c>
      <c r="G290" s="45">
        <v>964.1</v>
      </c>
      <c r="H290" s="45">
        <f t="shared" si="12"/>
        <v>2892.3</v>
      </c>
      <c r="I290" s="59"/>
    </row>
    <row r="291" spans="1:9" x14ac:dyDescent="0.25">
      <c r="A291" s="120"/>
      <c r="B291" s="107"/>
      <c r="C291" s="111"/>
      <c r="D291" s="111"/>
      <c r="E291" s="50" t="s">
        <v>269</v>
      </c>
      <c r="F291" s="44">
        <v>3</v>
      </c>
      <c r="G291" s="45">
        <v>279.22000000000003</v>
      </c>
      <c r="H291" s="45">
        <f t="shared" si="12"/>
        <v>837.66000000000008</v>
      </c>
      <c r="I291" s="59"/>
    </row>
    <row r="292" spans="1:9" x14ac:dyDescent="0.25">
      <c r="A292" s="120"/>
      <c r="B292" s="107"/>
      <c r="C292" s="111"/>
      <c r="D292" s="111"/>
      <c r="E292" s="43" t="s">
        <v>270</v>
      </c>
      <c r="F292" s="44">
        <v>3</v>
      </c>
      <c r="G292" s="45">
        <v>564.08000000000004</v>
      </c>
      <c r="H292" s="45">
        <f t="shared" si="12"/>
        <v>1692.2400000000002</v>
      </c>
      <c r="I292" s="59"/>
    </row>
    <row r="293" spans="1:9" x14ac:dyDescent="0.25">
      <c r="A293" s="120"/>
      <c r="B293" s="107"/>
      <c r="C293" s="111"/>
      <c r="D293" s="111"/>
      <c r="E293" s="43" t="s">
        <v>271</v>
      </c>
      <c r="F293" s="44">
        <v>3</v>
      </c>
      <c r="G293" s="45">
        <v>545.79</v>
      </c>
      <c r="H293" s="45">
        <f t="shared" si="12"/>
        <v>1637.37</v>
      </c>
      <c r="I293" s="59"/>
    </row>
    <row r="294" spans="1:9" x14ac:dyDescent="0.25">
      <c r="A294" s="120"/>
      <c r="B294" s="96"/>
      <c r="C294" s="98"/>
      <c r="D294" s="98"/>
      <c r="E294" s="43" t="s">
        <v>267</v>
      </c>
      <c r="F294" s="44">
        <v>7</v>
      </c>
      <c r="G294" s="45">
        <v>500</v>
      </c>
      <c r="H294" s="45">
        <f>F294*G294</f>
        <v>3500</v>
      </c>
      <c r="I294" s="48"/>
    </row>
    <row r="295" spans="1:9" x14ac:dyDescent="0.25">
      <c r="A295" s="112" t="s">
        <v>297</v>
      </c>
      <c r="B295" s="113"/>
      <c r="C295" s="113"/>
      <c r="D295" s="113"/>
      <c r="E295" s="113"/>
      <c r="F295" s="113"/>
      <c r="G295" s="114"/>
      <c r="H295" s="46">
        <f>SUM(H287:H294)</f>
        <v>15318.57</v>
      </c>
      <c r="I295" s="30"/>
    </row>
    <row r="296" spans="1:9" ht="21" x14ac:dyDescent="0.25">
      <c r="A296" s="44">
        <v>2854</v>
      </c>
      <c r="B296" s="42">
        <v>42307</v>
      </c>
      <c r="C296" s="50" t="s">
        <v>11</v>
      </c>
      <c r="D296" s="49" t="s">
        <v>272</v>
      </c>
      <c r="E296" s="47" t="s">
        <v>277</v>
      </c>
      <c r="F296" s="44">
        <v>50</v>
      </c>
      <c r="G296" s="45">
        <v>657.54</v>
      </c>
      <c r="H296" s="45">
        <f t="shared" si="12"/>
        <v>32877</v>
      </c>
      <c r="I296" s="41" t="s">
        <v>9</v>
      </c>
    </row>
    <row r="297" spans="1:9" x14ac:dyDescent="0.25">
      <c r="A297" s="112" t="s">
        <v>297</v>
      </c>
      <c r="B297" s="113"/>
      <c r="C297" s="113"/>
      <c r="D297" s="113"/>
      <c r="E297" s="113"/>
      <c r="F297" s="113"/>
      <c r="G297" s="114"/>
      <c r="H297" s="46">
        <f>SUM(H296:H296)</f>
        <v>32877</v>
      </c>
      <c r="I297" s="30"/>
    </row>
    <row r="298" spans="1:9" x14ac:dyDescent="0.25">
      <c r="A298" s="44">
        <v>2855</v>
      </c>
      <c r="B298" s="42">
        <v>42307</v>
      </c>
      <c r="C298" s="50" t="s">
        <v>11</v>
      </c>
      <c r="D298" s="43" t="s">
        <v>278</v>
      </c>
      <c r="E298" s="43" t="s">
        <v>273</v>
      </c>
      <c r="F298" s="44">
        <v>200</v>
      </c>
      <c r="G298" s="45">
        <v>26.05</v>
      </c>
      <c r="H298" s="45">
        <f t="shared" si="12"/>
        <v>5210</v>
      </c>
      <c r="I298" s="40" t="s">
        <v>9</v>
      </c>
    </row>
    <row r="299" spans="1:9" x14ac:dyDescent="0.25">
      <c r="A299" s="112" t="s">
        <v>297</v>
      </c>
      <c r="B299" s="113"/>
      <c r="C299" s="113"/>
      <c r="D299" s="113"/>
      <c r="E299" s="113"/>
      <c r="F299" s="113"/>
      <c r="G299" s="114"/>
      <c r="H299" s="46">
        <f>SUM(H298:H298)</f>
        <v>5210</v>
      </c>
      <c r="I299" s="30"/>
    </row>
    <row r="300" spans="1:9" ht="21" x14ac:dyDescent="0.25">
      <c r="A300" s="93">
        <v>2856</v>
      </c>
      <c r="B300" s="95">
        <v>42307</v>
      </c>
      <c r="C300" s="97" t="s">
        <v>11</v>
      </c>
      <c r="D300" s="115" t="s">
        <v>279</v>
      </c>
      <c r="E300" s="47" t="s">
        <v>274</v>
      </c>
      <c r="F300" s="44">
        <v>35</v>
      </c>
      <c r="G300" s="45">
        <v>95</v>
      </c>
      <c r="H300" s="45">
        <f t="shared" si="12"/>
        <v>3325</v>
      </c>
      <c r="I300" s="58" t="s">
        <v>9</v>
      </c>
    </row>
    <row r="301" spans="1:9" ht="21" x14ac:dyDescent="0.25">
      <c r="A301" s="106"/>
      <c r="B301" s="107"/>
      <c r="C301" s="111"/>
      <c r="D301" s="116"/>
      <c r="E301" s="47" t="s">
        <v>275</v>
      </c>
      <c r="F301" s="44">
        <v>35</v>
      </c>
      <c r="G301" s="45">
        <v>95</v>
      </c>
      <c r="H301" s="45">
        <f t="shared" si="12"/>
        <v>3325</v>
      </c>
      <c r="I301" s="59"/>
    </row>
    <row r="302" spans="1:9" ht="21" x14ac:dyDescent="0.25">
      <c r="A302" s="94"/>
      <c r="B302" s="96"/>
      <c r="C302" s="98"/>
      <c r="D302" s="117"/>
      <c r="E302" s="47" t="s">
        <v>276</v>
      </c>
      <c r="F302" s="44">
        <v>35</v>
      </c>
      <c r="G302" s="45">
        <v>95</v>
      </c>
      <c r="H302" s="45">
        <f t="shared" si="12"/>
        <v>3325</v>
      </c>
      <c r="I302" s="60"/>
    </row>
    <row r="303" spans="1:9" x14ac:dyDescent="0.25">
      <c r="A303" s="112" t="s">
        <v>297</v>
      </c>
      <c r="B303" s="113"/>
      <c r="C303" s="113"/>
      <c r="D303" s="113"/>
      <c r="E303" s="113"/>
      <c r="F303" s="113"/>
      <c r="G303" s="114"/>
      <c r="H303" s="46">
        <f>SUM(H300:H302)</f>
        <v>9975</v>
      </c>
      <c r="I303" s="30"/>
    </row>
    <row r="304" spans="1:9" ht="31.5" x14ac:dyDescent="0.25">
      <c r="A304" s="93">
        <v>2857</v>
      </c>
      <c r="B304" s="95">
        <v>42307</v>
      </c>
      <c r="C304" s="97" t="s">
        <v>11</v>
      </c>
      <c r="D304" s="115" t="s">
        <v>272</v>
      </c>
      <c r="E304" s="47" t="s">
        <v>281</v>
      </c>
      <c r="F304" s="44">
        <v>1</v>
      </c>
      <c r="G304" s="45">
        <v>3967</v>
      </c>
      <c r="H304" s="45">
        <f t="shared" si="12"/>
        <v>3967</v>
      </c>
      <c r="I304" s="59" t="s">
        <v>9</v>
      </c>
    </row>
    <row r="305" spans="1:9" x14ac:dyDescent="0.25">
      <c r="A305" s="106"/>
      <c r="B305" s="107"/>
      <c r="C305" s="111"/>
      <c r="D305" s="116"/>
      <c r="E305" s="47" t="s">
        <v>282</v>
      </c>
      <c r="F305" s="44">
        <v>1</v>
      </c>
      <c r="G305" s="45">
        <v>3967</v>
      </c>
      <c r="H305" s="45">
        <f t="shared" si="12"/>
        <v>3967</v>
      </c>
      <c r="I305" s="59"/>
    </row>
    <row r="306" spans="1:9" ht="21" x14ac:dyDescent="0.25">
      <c r="A306" s="106"/>
      <c r="B306" s="107"/>
      <c r="C306" s="111"/>
      <c r="D306" s="116"/>
      <c r="E306" s="47" t="s">
        <v>284</v>
      </c>
      <c r="F306" s="44">
        <v>1</v>
      </c>
      <c r="G306" s="45">
        <v>3967</v>
      </c>
      <c r="H306" s="45">
        <f t="shared" si="12"/>
        <v>3967</v>
      </c>
      <c r="I306" s="59"/>
    </row>
    <row r="307" spans="1:9" ht="21" x14ac:dyDescent="0.25">
      <c r="A307" s="94"/>
      <c r="B307" s="96"/>
      <c r="C307" s="98"/>
      <c r="D307" s="117"/>
      <c r="E307" s="47" t="s">
        <v>285</v>
      </c>
      <c r="F307" s="44">
        <v>20</v>
      </c>
      <c r="G307" s="45">
        <v>682.7</v>
      </c>
      <c r="H307" s="45">
        <f t="shared" si="12"/>
        <v>13654</v>
      </c>
      <c r="I307" s="59"/>
    </row>
    <row r="308" spans="1:9" x14ac:dyDescent="0.25">
      <c r="A308" s="112" t="s">
        <v>297</v>
      </c>
      <c r="B308" s="113"/>
      <c r="C308" s="113"/>
      <c r="D308" s="113"/>
      <c r="E308" s="113"/>
      <c r="F308" s="113"/>
      <c r="G308" s="114"/>
      <c r="H308" s="46">
        <f>SUM(H304:H307)</f>
        <v>25555</v>
      </c>
      <c r="I308" s="30"/>
    </row>
    <row r="309" spans="1:9" ht="21" x14ac:dyDescent="0.25">
      <c r="A309" s="93">
        <v>2858</v>
      </c>
      <c r="B309" s="95">
        <v>42307</v>
      </c>
      <c r="C309" s="97" t="s">
        <v>11</v>
      </c>
      <c r="D309" s="99" t="s">
        <v>278</v>
      </c>
      <c r="E309" s="47" t="s">
        <v>280</v>
      </c>
      <c r="F309" s="44">
        <v>1</v>
      </c>
      <c r="G309" s="45">
        <v>17149.89</v>
      </c>
      <c r="H309" s="45">
        <f t="shared" si="12"/>
        <v>17149.89</v>
      </c>
      <c r="I309" s="58" t="s">
        <v>9</v>
      </c>
    </row>
    <row r="310" spans="1:9" ht="21" x14ac:dyDescent="0.25">
      <c r="A310" s="106"/>
      <c r="B310" s="107"/>
      <c r="C310" s="111"/>
      <c r="D310" s="111"/>
      <c r="E310" s="47" t="s">
        <v>283</v>
      </c>
      <c r="F310" s="44">
        <v>1</v>
      </c>
      <c r="G310" s="45">
        <v>2206.2600000000002</v>
      </c>
      <c r="H310" s="45">
        <f t="shared" si="12"/>
        <v>2206.2600000000002</v>
      </c>
      <c r="I310" s="59"/>
    </row>
    <row r="311" spans="1:9" ht="21" x14ac:dyDescent="0.25">
      <c r="A311" s="106"/>
      <c r="B311" s="107"/>
      <c r="C311" s="111"/>
      <c r="D311" s="111"/>
      <c r="E311" s="47" t="s">
        <v>286</v>
      </c>
      <c r="F311" s="44">
        <v>4</v>
      </c>
      <c r="G311" s="45">
        <v>403.15</v>
      </c>
      <c r="H311" s="45">
        <f t="shared" si="12"/>
        <v>1612.6</v>
      </c>
      <c r="I311" s="59"/>
    </row>
    <row r="312" spans="1:9" ht="21" x14ac:dyDescent="0.25">
      <c r="A312" s="94"/>
      <c r="B312" s="96"/>
      <c r="C312" s="98"/>
      <c r="D312" s="98"/>
      <c r="E312" s="47" t="s">
        <v>287</v>
      </c>
      <c r="F312" s="44">
        <v>4</v>
      </c>
      <c r="G312" s="45">
        <v>190</v>
      </c>
      <c r="H312" s="45">
        <f t="shared" si="12"/>
        <v>760</v>
      </c>
      <c r="I312" s="60"/>
    </row>
    <row r="313" spans="1:9" x14ac:dyDescent="0.25">
      <c r="A313" s="112" t="s">
        <v>297</v>
      </c>
      <c r="B313" s="113"/>
      <c r="C313" s="113"/>
      <c r="D313" s="113"/>
      <c r="E313" s="113"/>
      <c r="F313" s="113"/>
      <c r="G313" s="114"/>
      <c r="H313" s="46">
        <f>SUM(H309:H312)</f>
        <v>21728.75</v>
      </c>
      <c r="I313" s="30"/>
    </row>
    <row r="314" spans="1:9" ht="63" x14ac:dyDescent="0.25">
      <c r="A314" s="44">
        <v>2859</v>
      </c>
      <c r="B314" s="42">
        <v>42307</v>
      </c>
      <c r="C314" s="43" t="s">
        <v>224</v>
      </c>
      <c r="D314" s="43" t="s">
        <v>12</v>
      </c>
      <c r="E314" s="47" t="s">
        <v>288</v>
      </c>
      <c r="F314" s="44">
        <v>1</v>
      </c>
      <c r="G314" s="45">
        <v>2093</v>
      </c>
      <c r="H314" s="45">
        <f t="shared" si="12"/>
        <v>2093</v>
      </c>
      <c r="I314" s="35" t="s">
        <v>9</v>
      </c>
    </row>
    <row r="315" spans="1:9" x14ac:dyDescent="0.25">
      <c r="A315" s="112" t="s">
        <v>297</v>
      </c>
      <c r="B315" s="113"/>
      <c r="C315" s="113"/>
      <c r="D315" s="113"/>
      <c r="E315" s="113"/>
      <c r="F315" s="113"/>
      <c r="G315" s="114"/>
      <c r="H315" s="46">
        <f>SUM(H314)</f>
        <v>2093</v>
      </c>
      <c r="I315" s="30"/>
    </row>
    <row r="316" spans="1:9" ht="73.5" x14ac:dyDescent="0.25">
      <c r="A316" s="44">
        <v>2860</v>
      </c>
      <c r="B316" s="42">
        <v>42307</v>
      </c>
      <c r="C316" s="43" t="s">
        <v>224</v>
      </c>
      <c r="D316" s="43" t="s">
        <v>12</v>
      </c>
      <c r="E316" s="47" t="s">
        <v>289</v>
      </c>
      <c r="F316" s="44">
        <v>1</v>
      </c>
      <c r="G316" s="45">
        <v>34920</v>
      </c>
      <c r="H316" s="45">
        <f t="shared" si="12"/>
        <v>34920</v>
      </c>
      <c r="I316" s="35" t="s">
        <v>9</v>
      </c>
    </row>
    <row r="317" spans="1:9" x14ac:dyDescent="0.25">
      <c r="A317" s="55" t="s">
        <v>297</v>
      </c>
      <c r="B317" s="56"/>
      <c r="C317" s="56"/>
      <c r="D317" s="56"/>
      <c r="E317" s="56"/>
      <c r="F317" s="56"/>
      <c r="G317" s="57"/>
      <c r="H317" s="11">
        <f>SUM(H316)</f>
        <v>34920</v>
      </c>
      <c r="I317" s="30"/>
    </row>
  </sheetData>
  <sortState ref="E66:H69">
    <sortCondition descending="1" ref="E66"/>
  </sortState>
  <mergeCells count="258">
    <mergeCell ref="A315:G315"/>
    <mergeCell ref="A317:G317"/>
    <mergeCell ref="A313:G313"/>
    <mergeCell ref="I309:I312"/>
    <mergeCell ref="A309:A312"/>
    <mergeCell ref="B309:B312"/>
    <mergeCell ref="C309:C312"/>
    <mergeCell ref="D309:D312"/>
    <mergeCell ref="A308:G308"/>
    <mergeCell ref="I304:I307"/>
    <mergeCell ref="A304:A307"/>
    <mergeCell ref="B304:B307"/>
    <mergeCell ref="C304:C307"/>
    <mergeCell ref="D304:D307"/>
    <mergeCell ref="A303:G303"/>
    <mergeCell ref="I300:I302"/>
    <mergeCell ref="A300:A302"/>
    <mergeCell ref="B300:B302"/>
    <mergeCell ref="C300:C302"/>
    <mergeCell ref="D300:D302"/>
    <mergeCell ref="A297:G297"/>
    <mergeCell ref="A299:G299"/>
    <mergeCell ref="A286:G286"/>
    <mergeCell ref="A295:G295"/>
    <mergeCell ref="I287:I293"/>
    <mergeCell ref="A287:A294"/>
    <mergeCell ref="B287:B294"/>
    <mergeCell ref="C287:C294"/>
    <mergeCell ref="D287:D294"/>
    <mergeCell ref="A284:G284"/>
    <mergeCell ref="I279:I283"/>
    <mergeCell ref="A279:A283"/>
    <mergeCell ref="B279:B283"/>
    <mergeCell ref="C279:C283"/>
    <mergeCell ref="D279:D283"/>
    <mergeCell ref="A268:G268"/>
    <mergeCell ref="A278:G278"/>
    <mergeCell ref="I269:I277"/>
    <mergeCell ref="A269:A277"/>
    <mergeCell ref="B269:B277"/>
    <mergeCell ref="C269:C277"/>
    <mergeCell ref="D269:D277"/>
    <mergeCell ref="A266:G266"/>
    <mergeCell ref="I262:I265"/>
    <mergeCell ref="A262:A265"/>
    <mergeCell ref="B262:B265"/>
    <mergeCell ref="C262:C265"/>
    <mergeCell ref="D262:D265"/>
    <mergeCell ref="A258:G258"/>
    <mergeCell ref="A261:G261"/>
    <mergeCell ref="I259:I260"/>
    <mergeCell ref="A259:A260"/>
    <mergeCell ref="B259:B260"/>
    <mergeCell ref="C259:C260"/>
    <mergeCell ref="D259:D260"/>
    <mergeCell ref="A256:G256"/>
    <mergeCell ref="I253:I255"/>
    <mergeCell ref="A253:A255"/>
    <mergeCell ref="B253:B255"/>
    <mergeCell ref="C253:C255"/>
    <mergeCell ref="D253:D255"/>
    <mergeCell ref="A244:G244"/>
    <mergeCell ref="A246:G246"/>
    <mergeCell ref="A248:G248"/>
    <mergeCell ref="A250:G250"/>
    <mergeCell ref="A252:G252"/>
    <mergeCell ref="A188:G188"/>
    <mergeCell ref="A242:G242"/>
    <mergeCell ref="I240:I241"/>
    <mergeCell ref="A240:A241"/>
    <mergeCell ref="B240:B241"/>
    <mergeCell ref="C240:C241"/>
    <mergeCell ref="D240:D241"/>
    <mergeCell ref="I166:I169"/>
    <mergeCell ref="A174:G174"/>
    <mergeCell ref="A176:G176"/>
    <mergeCell ref="A178:G178"/>
    <mergeCell ref="A180:G180"/>
    <mergeCell ref="A182:G182"/>
    <mergeCell ref="A184:G184"/>
    <mergeCell ref="A186:G186"/>
    <mergeCell ref="A166:A169"/>
    <mergeCell ref="B166:B169"/>
    <mergeCell ref="C166:C169"/>
    <mergeCell ref="D166:D169"/>
    <mergeCell ref="A190:G190"/>
    <mergeCell ref="A192:G192"/>
    <mergeCell ref="A194:G194"/>
    <mergeCell ref="A196:G196"/>
    <mergeCell ref="A198:G198"/>
    <mergeCell ref="A105:G105"/>
    <mergeCell ref="A84:G84"/>
    <mergeCell ref="A86:G86"/>
    <mergeCell ref="A88:G88"/>
    <mergeCell ref="A91:G91"/>
    <mergeCell ref="A95:G95"/>
    <mergeCell ref="A89:A90"/>
    <mergeCell ref="A170:G170"/>
    <mergeCell ref="A172:G172"/>
    <mergeCell ref="A107:G107"/>
    <mergeCell ref="A93:G93"/>
    <mergeCell ref="A97:G97"/>
    <mergeCell ref="A99:G99"/>
    <mergeCell ref="A101:G101"/>
    <mergeCell ref="A103:G103"/>
    <mergeCell ref="A115:G115"/>
    <mergeCell ref="A132:G132"/>
    <mergeCell ref="A147:G147"/>
    <mergeCell ref="A149:G149"/>
    <mergeCell ref="A151:G151"/>
    <mergeCell ref="A153:G153"/>
    <mergeCell ref="A156:G156"/>
    <mergeCell ref="I53:I58"/>
    <mergeCell ref="A61:G61"/>
    <mergeCell ref="A63:G63"/>
    <mergeCell ref="A65:G65"/>
    <mergeCell ref="A53:A58"/>
    <mergeCell ref="B53:B58"/>
    <mergeCell ref="D53:D58"/>
    <mergeCell ref="C53:C58"/>
    <mergeCell ref="I66:I69"/>
    <mergeCell ref="A66:A69"/>
    <mergeCell ref="A59:G59"/>
    <mergeCell ref="B66:B69"/>
    <mergeCell ref="C66:C69"/>
    <mergeCell ref="D66:D69"/>
    <mergeCell ref="A23:G23"/>
    <mergeCell ref="A27:G27"/>
    <mergeCell ref="A25:G25"/>
    <mergeCell ref="A43:G43"/>
    <mergeCell ref="I14:I22"/>
    <mergeCell ref="I36:I42"/>
    <mergeCell ref="A14:A22"/>
    <mergeCell ref="A36:A42"/>
    <mergeCell ref="A29:G29"/>
    <mergeCell ref="I89:I90"/>
    <mergeCell ref="A70:G70"/>
    <mergeCell ref="B71:B76"/>
    <mergeCell ref="C71:C76"/>
    <mergeCell ref="D71:D76"/>
    <mergeCell ref="B80:B81"/>
    <mergeCell ref="C80:C81"/>
    <mergeCell ref="D80:D81"/>
    <mergeCell ref="B89:B90"/>
    <mergeCell ref="C89:C90"/>
    <mergeCell ref="D89:D90"/>
    <mergeCell ref="A82:G82"/>
    <mergeCell ref="A71:A76"/>
    <mergeCell ref="A80:A81"/>
    <mergeCell ref="A77:G77"/>
    <mergeCell ref="I71:I76"/>
    <mergeCell ref="A79:G79"/>
    <mergeCell ref="I80:I81"/>
    <mergeCell ref="A52:G52"/>
    <mergeCell ref="I44:I51"/>
    <mergeCell ref="A44:A51"/>
    <mergeCell ref="A31:G31"/>
    <mergeCell ref="A33:G33"/>
    <mergeCell ref="A35:G35"/>
    <mergeCell ref="B36:B42"/>
    <mergeCell ref="C36:C42"/>
    <mergeCell ref="D36:D42"/>
    <mergeCell ref="B44:B51"/>
    <mergeCell ref="C44:C51"/>
    <mergeCell ref="D44:D51"/>
    <mergeCell ref="A1:I1"/>
    <mergeCell ref="A2:I2"/>
    <mergeCell ref="C3:I3"/>
    <mergeCell ref="C4:I4"/>
    <mergeCell ref="B14:B22"/>
    <mergeCell ref="C14:C22"/>
    <mergeCell ref="D14:D22"/>
    <mergeCell ref="A9:G9"/>
    <mergeCell ref="A11:G11"/>
    <mergeCell ref="A13:G13"/>
    <mergeCell ref="I113:I114"/>
    <mergeCell ref="A113:A114"/>
    <mergeCell ref="B113:B114"/>
    <mergeCell ref="C113:C114"/>
    <mergeCell ref="D113:D114"/>
    <mergeCell ref="A109:G109"/>
    <mergeCell ref="A112:G112"/>
    <mergeCell ref="I110:I111"/>
    <mergeCell ref="A110:A111"/>
    <mergeCell ref="B110:B111"/>
    <mergeCell ref="C110:C111"/>
    <mergeCell ref="D110:D111"/>
    <mergeCell ref="I120:I131"/>
    <mergeCell ref="A120:A131"/>
    <mergeCell ref="B120:B131"/>
    <mergeCell ref="C120:C131"/>
    <mergeCell ref="D120:D131"/>
    <mergeCell ref="A119:G119"/>
    <mergeCell ref="I116:I118"/>
    <mergeCell ref="A116:A118"/>
    <mergeCell ref="B116:B118"/>
    <mergeCell ref="C116:C118"/>
    <mergeCell ref="D116:D118"/>
    <mergeCell ref="I138:I146"/>
    <mergeCell ref="A138:A146"/>
    <mergeCell ref="B138:B146"/>
    <mergeCell ref="C138:C146"/>
    <mergeCell ref="D138:D146"/>
    <mergeCell ref="A137:G137"/>
    <mergeCell ref="I133:I136"/>
    <mergeCell ref="A133:A136"/>
    <mergeCell ref="B133:B136"/>
    <mergeCell ref="C133:C136"/>
    <mergeCell ref="D133:D136"/>
    <mergeCell ref="I154:I155"/>
    <mergeCell ref="A154:A155"/>
    <mergeCell ref="B154:B155"/>
    <mergeCell ref="C154:C155"/>
    <mergeCell ref="D154:D155"/>
    <mergeCell ref="I159:I160"/>
    <mergeCell ref="A163:G163"/>
    <mergeCell ref="A165:G165"/>
    <mergeCell ref="A158:G158"/>
    <mergeCell ref="A161:G161"/>
    <mergeCell ref="A159:A160"/>
    <mergeCell ref="B159:B160"/>
    <mergeCell ref="C159:C160"/>
    <mergeCell ref="D159:D160"/>
    <mergeCell ref="A200:G200"/>
    <mergeCell ref="A202:G202"/>
    <mergeCell ref="A204:G204"/>
    <mergeCell ref="A206:G206"/>
    <mergeCell ref="A209:G209"/>
    <mergeCell ref="I207:I208"/>
    <mergeCell ref="A207:A208"/>
    <mergeCell ref="B207:B208"/>
    <mergeCell ref="C207:C208"/>
    <mergeCell ref="D207:D208"/>
    <mergeCell ref="A211:G211"/>
    <mergeCell ref="A213:G213"/>
    <mergeCell ref="A215:G215"/>
    <mergeCell ref="A235:G235"/>
    <mergeCell ref="I232:I234"/>
    <mergeCell ref="A232:A234"/>
    <mergeCell ref="B232:B234"/>
    <mergeCell ref="C232:C234"/>
    <mergeCell ref="D232:D234"/>
    <mergeCell ref="A237:G237"/>
    <mergeCell ref="A239:G239"/>
    <mergeCell ref="A217:G217"/>
    <mergeCell ref="A219:G219"/>
    <mergeCell ref="A227:G227"/>
    <mergeCell ref="I220:I226"/>
    <mergeCell ref="A220:A226"/>
    <mergeCell ref="B220:B226"/>
    <mergeCell ref="C220:C226"/>
    <mergeCell ref="D220:D226"/>
    <mergeCell ref="A231:G231"/>
    <mergeCell ref="I228:I230"/>
    <mergeCell ref="A228:A230"/>
    <mergeCell ref="B228:B230"/>
    <mergeCell ref="C228:C230"/>
    <mergeCell ref="D228:D230"/>
  </mergeCells>
  <hyperlinks>
    <hyperlink ref="I8" r:id="rId1"/>
    <hyperlink ref="I10" r:id="rId2"/>
    <hyperlink ref="I12" r:id="rId3"/>
    <hyperlink ref="I14:I22" r:id="rId4" display="Enlace a Honducompras"/>
    <hyperlink ref="I24" r:id="rId5"/>
    <hyperlink ref="I26" r:id="rId6"/>
    <hyperlink ref="I28" r:id="rId7"/>
    <hyperlink ref="I30" r:id="rId8"/>
    <hyperlink ref="I32" r:id="rId9"/>
    <hyperlink ref="I34" r:id="rId10"/>
    <hyperlink ref="I36:I42" r:id="rId11" display="Enlace a Honducompras"/>
    <hyperlink ref="I44:I51" r:id="rId12" display="Enlace a Honducompras"/>
    <hyperlink ref="I53:I58" r:id="rId13" display="Enlace a Honducompras"/>
    <hyperlink ref="I60" r:id="rId14"/>
    <hyperlink ref="I62" r:id="rId15"/>
    <hyperlink ref="I64" r:id="rId16"/>
    <hyperlink ref="I66:I69" r:id="rId17" display="Enlace a Honducompras"/>
    <hyperlink ref="I71:I76" r:id="rId18" display="Enlace a Honducompras"/>
    <hyperlink ref="I78" r:id="rId19"/>
    <hyperlink ref="I80:I81" r:id="rId20" display="Enlace a Honducompras"/>
    <hyperlink ref="I83" r:id="rId21"/>
    <hyperlink ref="I85" r:id="rId22"/>
    <hyperlink ref="I87" r:id="rId23"/>
    <hyperlink ref="I89:I90" r:id="rId24" display="Enlace a Honducompras"/>
    <hyperlink ref="I92" r:id="rId25"/>
    <hyperlink ref="I94" r:id="rId26"/>
    <hyperlink ref="I96" r:id="rId27"/>
    <hyperlink ref="I98" r:id="rId28"/>
    <hyperlink ref="I100" r:id="rId29"/>
    <hyperlink ref="I102" r:id="rId30"/>
    <hyperlink ref="I104" r:id="rId31"/>
    <hyperlink ref="I106" r:id="rId32"/>
    <hyperlink ref="I108" r:id="rId33"/>
    <hyperlink ref="I110:I111" r:id="rId34" display="Enlace a Honducompras"/>
    <hyperlink ref="I113:I114" r:id="rId35" display="Enlace a Honducompras"/>
    <hyperlink ref="I116:I118" r:id="rId36" display="Enlace a Honducompras"/>
    <hyperlink ref="I120:I131" r:id="rId37" display="Enlace a Honducompras"/>
    <hyperlink ref="I133:I136" r:id="rId38" display="Enlace a Honducompras"/>
    <hyperlink ref="I138:I146" r:id="rId39" display="Enlace a Honducompras"/>
    <hyperlink ref="I148" r:id="rId40"/>
    <hyperlink ref="I150" r:id="rId41"/>
    <hyperlink ref="I152" r:id="rId42"/>
    <hyperlink ref="I154:I155" r:id="rId43" display="Enlace a Honducompras"/>
    <hyperlink ref="I157" r:id="rId44"/>
    <hyperlink ref="I159:I160" r:id="rId45" display="Enlace a Honducompras"/>
    <hyperlink ref="I162" r:id="rId46"/>
    <hyperlink ref="I164" r:id="rId47"/>
    <hyperlink ref="I166:I169" r:id="rId48" display="Enlace a Honducompras"/>
    <hyperlink ref="I171" r:id="rId49"/>
    <hyperlink ref="I173" r:id="rId50"/>
    <hyperlink ref="I175" r:id="rId51"/>
    <hyperlink ref="I177" r:id="rId52"/>
    <hyperlink ref="I179" r:id="rId53"/>
    <hyperlink ref="I181" r:id="rId54"/>
    <hyperlink ref="I183" r:id="rId55"/>
    <hyperlink ref="I185" r:id="rId56"/>
    <hyperlink ref="I187" r:id="rId57" location="OLE_LINK70_x0009_1,156631,156944,0,,_x0013_ HYPERLINK &quot;http://www.honducom"/>
    <hyperlink ref="I189" r:id="rId58"/>
    <hyperlink ref="I191" r:id="rId59"/>
    <hyperlink ref="I193" r:id="rId60"/>
    <hyperlink ref="I195" r:id="rId61"/>
    <hyperlink ref="I197" r:id="rId62"/>
    <hyperlink ref="I199" r:id="rId63"/>
    <hyperlink ref="I201" r:id="rId64"/>
    <hyperlink ref="I203" r:id="rId65"/>
    <hyperlink ref="I205" r:id="rId66"/>
    <hyperlink ref="I207:I208" r:id="rId67" display="Enlace a Honducompras"/>
    <hyperlink ref="I210" r:id="rId68"/>
    <hyperlink ref="I212" r:id="rId69"/>
    <hyperlink ref="I214" r:id="rId70"/>
    <hyperlink ref="I216" r:id="rId71"/>
    <hyperlink ref="I218" r:id="rId72"/>
    <hyperlink ref="I220:I226" r:id="rId73" display="Enlace a Honducompras"/>
    <hyperlink ref="I228:I230" r:id="rId74" display="Enlace a Honducompras"/>
    <hyperlink ref="I232:I234" r:id="rId75" display="Enlace a Honducompras"/>
    <hyperlink ref="I236" r:id="rId76"/>
    <hyperlink ref="I238" r:id="rId77"/>
    <hyperlink ref="I240:I241" r:id="rId78" display="Enlace a Honducompras"/>
    <hyperlink ref="I243" r:id="rId79"/>
    <hyperlink ref="I245" r:id="rId80"/>
    <hyperlink ref="I247" r:id="rId81"/>
    <hyperlink ref="I249" r:id="rId82"/>
    <hyperlink ref="I251" r:id="rId83"/>
    <hyperlink ref="I253:I255" r:id="rId84" display="Enlace a Honducompras"/>
    <hyperlink ref="I257" r:id="rId85"/>
    <hyperlink ref="I259:I260" r:id="rId86" display="Enlace a Honducompras"/>
    <hyperlink ref="I262:I265" r:id="rId87" display="Enlace a Honducompras"/>
    <hyperlink ref="I267" r:id="rId88"/>
    <hyperlink ref="I269:I277" r:id="rId89" display="Enlace a Honducompras"/>
    <hyperlink ref="I279:I283" r:id="rId90" display="Enlace a Honducompras"/>
    <hyperlink ref="I285" r:id="rId91"/>
    <hyperlink ref="I287:I293" r:id="rId92" display="Enlace a Honducompras"/>
    <hyperlink ref="I296" r:id="rId93"/>
    <hyperlink ref="I298" r:id="rId94"/>
    <hyperlink ref="I300:I302" r:id="rId95" display="Enlace a Honducompras"/>
    <hyperlink ref="I304:I307" r:id="rId96" display="Enlace a Honducompras"/>
    <hyperlink ref="I309:I312" r:id="rId97" display="Enlace a Honducompras"/>
    <hyperlink ref="I314" r:id="rId98"/>
    <hyperlink ref="I316" r:id="rId99"/>
  </hyperlinks>
  <pageMargins left="0.7" right="0.7" top="0.75" bottom="0.75" header="0.3" footer="0.3"/>
  <pageSetup paperSize="9" orientation="portrait" r:id="rId100"/>
  <drawing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Mendez</dc:creator>
  <cp:lastModifiedBy>Bevo</cp:lastModifiedBy>
  <dcterms:created xsi:type="dcterms:W3CDTF">2015-08-06T19:38:19Z</dcterms:created>
  <dcterms:modified xsi:type="dcterms:W3CDTF">2015-11-10T16:30:40Z</dcterms:modified>
</cp:coreProperties>
</file>