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vo\Documents\"/>
    </mc:Choice>
  </mc:AlternateContent>
  <bookViews>
    <workbookView xWindow="0" yWindow="0" windowWidth="20490" windowHeight="7755"/>
  </bookViews>
  <sheets>
    <sheet name="Hoja1" sheetId="1" r:id="rId1"/>
    <sheet name="Hoja2" sheetId="2" r:id="rId2"/>
    <sheet name="Hoja3" sheetId="3" r:id="rId3"/>
  </sheets>
  <definedNames>
    <definedName name="_xlnm._FilterDatabase" localSheetId="0" hidden="1">Hoja1!$A$1:$I$7</definedName>
  </definedNames>
  <calcPr calcId="152511"/>
</workbook>
</file>

<file path=xl/calcChain.xml><?xml version="1.0" encoding="utf-8"?>
<calcChain xmlns="http://schemas.openxmlformats.org/spreadsheetml/2006/main">
  <c r="H785" i="1" l="1"/>
  <c r="H775" i="1"/>
  <c r="H776" i="1"/>
  <c r="H777" i="1" s="1"/>
  <c r="H778" i="1"/>
  <c r="H779" i="1" s="1"/>
  <c r="H780" i="1"/>
  <c r="H781" i="1" s="1"/>
  <c r="H782" i="1"/>
  <c r="H783" i="1" s="1"/>
  <c r="H784" i="1"/>
  <c r="H786" i="1"/>
  <c r="H787" i="1" s="1"/>
  <c r="H788" i="1"/>
  <c r="H789" i="1" s="1"/>
  <c r="H790" i="1"/>
  <c r="H791" i="1" s="1"/>
  <c r="H774" i="1"/>
  <c r="H717" i="1" l="1"/>
  <c r="H718" i="1" s="1"/>
  <c r="H719" i="1"/>
  <c r="H720" i="1" s="1"/>
  <c r="H721" i="1"/>
  <c r="H722" i="1" s="1"/>
  <c r="H723" i="1"/>
  <c r="H724" i="1" s="1"/>
  <c r="H725" i="1"/>
  <c r="H729" i="1" s="1"/>
  <c r="H726" i="1"/>
  <c r="H727" i="1"/>
  <c r="H728" i="1"/>
  <c r="H730" i="1"/>
  <c r="H731" i="1" s="1"/>
  <c r="H732" i="1"/>
  <c r="H733" i="1" s="1"/>
  <c r="H734" i="1"/>
  <c r="H735" i="1"/>
  <c r="H736" i="1"/>
  <c r="H737" i="1"/>
  <c r="H738" i="1"/>
  <c r="H739" i="1"/>
  <c r="H740" i="1"/>
  <c r="H741" i="1"/>
  <c r="H742" i="1"/>
  <c r="H743" i="1"/>
  <c r="H744" i="1"/>
  <c r="H746" i="1"/>
  <c r="H747" i="1"/>
  <c r="H748" i="1"/>
  <c r="H749" i="1"/>
  <c r="H750" i="1"/>
  <c r="H751" i="1"/>
  <c r="H752" i="1"/>
  <c r="H753" i="1"/>
  <c r="H754" i="1"/>
  <c r="H755" i="1"/>
  <c r="H756" i="1"/>
  <c r="H758" i="1"/>
  <c r="H759" i="1" s="1"/>
  <c r="H760" i="1"/>
  <c r="H761" i="1" s="1"/>
  <c r="H762" i="1"/>
  <c r="H763" i="1"/>
  <c r="H764" i="1"/>
  <c r="H765" i="1"/>
  <c r="H766" i="1"/>
  <c r="H767" i="1"/>
  <c r="H768" i="1"/>
  <c r="H769" i="1"/>
  <c r="H770" i="1"/>
  <c r="H772" i="1"/>
  <c r="H773" i="1" s="1"/>
  <c r="H715" i="1"/>
  <c r="H716" i="1" s="1"/>
  <c r="H771" i="1" l="1"/>
  <c r="H745" i="1"/>
  <c r="H757" i="1"/>
  <c r="H606" i="1"/>
  <c r="H607" i="1"/>
  <c r="H608" i="1"/>
  <c r="H609" i="1"/>
  <c r="H610" i="1"/>
  <c r="H611" i="1"/>
  <c r="H612" i="1"/>
  <c r="H613" i="1"/>
  <c r="H615" i="1"/>
  <c r="H616" i="1" s="1"/>
  <c r="H617" i="1"/>
  <c r="H618" i="1" s="1"/>
  <c r="H619" i="1"/>
  <c r="H620" i="1"/>
  <c r="H621" i="1"/>
  <c r="H622" i="1"/>
  <c r="H624" i="1"/>
  <c r="H625" i="1"/>
  <c r="H626" i="1"/>
  <c r="H628" i="1"/>
  <c r="H629" i="1" s="1"/>
  <c r="H630" i="1"/>
  <c r="H631" i="1" s="1"/>
  <c r="H632" i="1"/>
  <c r="H633" i="1" s="1"/>
  <c r="H634" i="1"/>
  <c r="H635" i="1" s="1"/>
  <c r="H636" i="1"/>
  <c r="H637" i="1" s="1"/>
  <c r="H638" i="1"/>
  <c r="H639" i="1" s="1"/>
  <c r="H640" i="1"/>
  <c r="H641" i="1" s="1"/>
  <c r="H642" i="1"/>
  <c r="H643" i="1" s="1"/>
  <c r="H644" i="1"/>
  <c r="H645" i="1" s="1"/>
  <c r="H646" i="1"/>
  <c r="H648" i="1"/>
  <c r="H649" i="1"/>
  <c r="H651" i="1"/>
  <c r="H652" i="1"/>
  <c r="H653" i="1"/>
  <c r="H654" i="1"/>
  <c r="H656" i="1"/>
  <c r="H657" i="1"/>
  <c r="H658" i="1"/>
  <c r="H660" i="1"/>
  <c r="H661" i="1"/>
  <c r="H664" i="1"/>
  <c r="H665" i="1"/>
  <c r="H666" i="1"/>
  <c r="H667" i="1"/>
  <c r="H663" i="1"/>
  <c r="H669" i="1"/>
  <c r="H670" i="1" s="1"/>
  <c r="H671" i="1"/>
  <c r="H672" i="1" s="1"/>
  <c r="H673" i="1"/>
  <c r="H674" i="1" s="1"/>
  <c r="H676" i="1"/>
  <c r="H675" i="1"/>
  <c r="H681" i="1"/>
  <c r="H679" i="1"/>
  <c r="H680" i="1"/>
  <c r="H678" i="1"/>
  <c r="H686" i="1"/>
  <c r="H687" i="1"/>
  <c r="H688" i="1"/>
  <c r="H689" i="1"/>
  <c r="H684" i="1"/>
  <c r="H683" i="1"/>
  <c r="H685" i="1"/>
  <c r="H692" i="1"/>
  <c r="H693" i="1"/>
  <c r="H698" i="1"/>
  <c r="H699" i="1"/>
  <c r="H700" i="1"/>
  <c r="H695" i="1"/>
  <c r="H696" i="1"/>
  <c r="H697" i="1"/>
  <c r="H702" i="1"/>
  <c r="H703" i="1" s="1"/>
  <c r="H704" i="1"/>
  <c r="H705" i="1" s="1"/>
  <c r="H708" i="1"/>
  <c r="H706" i="1"/>
  <c r="H707" i="1"/>
  <c r="H710" i="1"/>
  <c r="H711" i="1"/>
  <c r="H713" i="1"/>
  <c r="H714" i="1" s="1"/>
  <c r="H605" i="1"/>
  <c r="H709" i="1" l="1"/>
  <c r="H712" i="1"/>
  <c r="H614" i="1"/>
  <c r="H694" i="1"/>
  <c r="H650" i="1"/>
  <c r="H701" i="1"/>
  <c r="H677" i="1"/>
  <c r="H655" i="1"/>
  <c r="H682" i="1"/>
  <c r="H691" i="1"/>
  <c r="H627" i="1"/>
  <c r="H659" i="1"/>
  <c r="H668" i="1"/>
  <c r="H519" i="1"/>
  <c r="H439" i="1"/>
  <c r="H440" i="1" s="1"/>
  <c r="H441" i="1"/>
  <c r="H442" i="1"/>
  <c r="H444" i="1"/>
  <c r="H445" i="1" s="1"/>
  <c r="H446" i="1"/>
  <c r="H447" i="1" s="1"/>
  <c r="H448" i="1"/>
  <c r="H449" i="1" s="1"/>
  <c r="H450" i="1"/>
  <c r="H451" i="1"/>
  <c r="H453" i="1"/>
  <c r="H454" i="1" s="1"/>
  <c r="H455" i="1"/>
  <c r="H456" i="1" s="1"/>
  <c r="H457" i="1"/>
  <c r="H458" i="1"/>
  <c r="H460" i="1"/>
  <c r="H461" i="1" s="1"/>
  <c r="H462" i="1"/>
  <c r="H463" i="1" s="1"/>
  <c r="H464" i="1"/>
  <c r="H465" i="1" s="1"/>
  <c r="H466" i="1"/>
  <c r="H467" i="1" s="1"/>
  <c r="H468" i="1"/>
  <c r="H469" i="1"/>
  <c r="H471" i="1"/>
  <c r="H472" i="1"/>
  <c r="H474" i="1"/>
  <c r="H475" i="1" s="1"/>
  <c r="H476" i="1"/>
  <c r="H477" i="1"/>
  <c r="H478" i="1"/>
  <c r="H479" i="1"/>
  <c r="H481" i="1"/>
  <c r="H482" i="1"/>
  <c r="H484" i="1"/>
  <c r="H485" i="1"/>
  <c r="H486" i="1"/>
  <c r="H487" i="1"/>
  <c r="H488" i="1"/>
  <c r="H489" i="1"/>
  <c r="H490" i="1"/>
  <c r="H491" i="1"/>
  <c r="H492" i="1"/>
  <c r="H494" i="1"/>
  <c r="H495" i="1" s="1"/>
  <c r="H496" i="1"/>
  <c r="H497" i="1"/>
  <c r="H499" i="1"/>
  <c r="H500" i="1" s="1"/>
  <c r="H501" i="1"/>
  <c r="H502" i="1" s="1"/>
  <c r="H503" i="1"/>
  <c r="H504" i="1" s="1"/>
  <c r="H505" i="1"/>
  <c r="H506" i="1"/>
  <c r="H507" i="1"/>
  <c r="H508" i="1"/>
  <c r="H510" i="1"/>
  <c r="H511" i="1" s="1"/>
  <c r="H512" i="1"/>
  <c r="H513" i="1" s="1"/>
  <c r="H514" i="1"/>
  <c r="H515" i="1"/>
  <c r="H517" i="1"/>
  <c r="H518" i="1" s="1"/>
  <c r="H520" i="1"/>
  <c r="H521" i="1"/>
  <c r="H522" i="1"/>
  <c r="H523" i="1"/>
  <c r="H524" i="1"/>
  <c r="H525" i="1"/>
  <c r="H526" i="1"/>
  <c r="H527" i="1"/>
  <c r="H528" i="1"/>
  <c r="H529" i="1"/>
  <c r="H531" i="1"/>
  <c r="H532" i="1" s="1"/>
  <c r="H533" i="1"/>
  <c r="H534" i="1"/>
  <c r="H535" i="1"/>
  <c r="H536" i="1"/>
  <c r="H537" i="1"/>
  <c r="H538" i="1"/>
  <c r="H539" i="1"/>
  <c r="H540" i="1"/>
  <c r="H541" i="1"/>
  <c r="H543" i="1"/>
  <c r="H544" i="1"/>
  <c r="H545" i="1"/>
  <c r="H546" i="1"/>
  <c r="H548" i="1"/>
  <c r="H549" i="1" s="1"/>
  <c r="H550" i="1"/>
  <c r="H551" i="1" s="1"/>
  <c r="H552" i="1"/>
  <c r="H553" i="1" s="1"/>
  <c r="H554" i="1"/>
  <c r="H555" i="1" s="1"/>
  <c r="H556" i="1"/>
  <c r="H557" i="1"/>
  <c r="H559" i="1"/>
  <c r="H560" i="1"/>
  <c r="H561" i="1"/>
  <c r="H562" i="1"/>
  <c r="H563" i="1"/>
  <c r="H564" i="1"/>
  <c r="H565" i="1"/>
  <c r="H566" i="1"/>
  <c r="H568" i="1"/>
  <c r="H569" i="1"/>
  <c r="H570" i="1"/>
  <c r="H571" i="1"/>
  <c r="H572" i="1"/>
  <c r="H573" i="1"/>
  <c r="H574" i="1"/>
  <c r="H575" i="1"/>
  <c r="H576" i="1"/>
  <c r="H577" i="1"/>
  <c r="H578" i="1"/>
  <c r="H580" i="1"/>
  <c r="H581" i="1"/>
  <c r="H583" i="1"/>
  <c r="H584" i="1" s="1"/>
  <c r="H585" i="1"/>
  <c r="H586" i="1" s="1"/>
  <c r="H587" i="1"/>
  <c r="H588" i="1" s="1"/>
  <c r="H589" i="1"/>
  <c r="H590" i="1"/>
  <c r="H591" i="1"/>
  <c r="H593" i="1"/>
  <c r="H594" i="1" s="1"/>
  <c r="H595" i="1"/>
  <c r="H596" i="1"/>
  <c r="H597" i="1"/>
  <c r="H598" i="1"/>
  <c r="H600" i="1"/>
  <c r="H601" i="1"/>
  <c r="H602" i="1"/>
  <c r="H603" i="1"/>
  <c r="H437" i="1"/>
  <c r="H438" i="1" s="1"/>
  <c r="H599" i="1" l="1"/>
  <c r="H558" i="1"/>
  <c r="H530" i="1"/>
  <c r="H604" i="1"/>
  <c r="H567" i="1"/>
  <c r="H542" i="1"/>
  <c r="H579" i="1"/>
  <c r="H582" i="1"/>
  <c r="H547" i="1"/>
  <c r="H509" i="1"/>
  <c r="H498" i="1"/>
  <c r="H516" i="1"/>
  <c r="H480" i="1"/>
  <c r="H483" i="1"/>
  <c r="H493" i="1"/>
  <c r="H473" i="1"/>
  <c r="H470" i="1"/>
  <c r="H459" i="1"/>
  <c r="H452" i="1"/>
  <c r="H443" i="1"/>
  <c r="H388" i="1"/>
  <c r="H390" i="1"/>
  <c r="H391" i="1" s="1"/>
  <c r="H392" i="1"/>
  <c r="H393" i="1" s="1"/>
  <c r="H394" i="1"/>
  <c r="H395" i="1" s="1"/>
  <c r="H396" i="1"/>
  <c r="H397" i="1" s="1"/>
  <c r="H398" i="1"/>
  <c r="H399" i="1" s="1"/>
  <c r="H400" i="1"/>
  <c r="H401" i="1" s="1"/>
  <c r="H402" i="1"/>
  <c r="H403" i="1" s="1"/>
  <c r="H404" i="1"/>
  <c r="H405" i="1" s="1"/>
  <c r="H406" i="1"/>
  <c r="H407" i="1" s="1"/>
  <c r="H408" i="1"/>
  <c r="H409" i="1" s="1"/>
  <c r="H410" i="1"/>
  <c r="H411" i="1"/>
  <c r="H412" i="1"/>
  <c r="H413" i="1"/>
  <c r="H415" i="1"/>
  <c r="H416" i="1"/>
  <c r="H418" i="1"/>
  <c r="H419" i="1"/>
  <c r="H420" i="1"/>
  <c r="H421" i="1"/>
  <c r="H422" i="1"/>
  <c r="H423" i="1"/>
  <c r="H424" i="1"/>
  <c r="H425" i="1"/>
  <c r="H427" i="1"/>
  <c r="H428" i="1"/>
  <c r="H430" i="1"/>
  <c r="H431" i="1"/>
  <c r="H433" i="1"/>
  <c r="H434" i="1" s="1"/>
  <c r="H435" i="1"/>
  <c r="H436" i="1" s="1"/>
  <c r="H387" i="1"/>
  <c r="H432" i="1" l="1"/>
  <c r="H429" i="1"/>
  <c r="H426" i="1"/>
  <c r="H417" i="1"/>
  <c r="H414" i="1"/>
  <c r="H389" i="1"/>
  <c r="H354" i="1"/>
  <c r="H353" i="1"/>
  <c r="H351" i="1"/>
  <c r="H352" i="1"/>
  <c r="H306" i="1"/>
  <c r="H307" i="1" s="1"/>
  <c r="H308" i="1"/>
  <c r="H309" i="1" s="1"/>
  <c r="H310" i="1"/>
  <c r="H311" i="1" s="1"/>
  <c r="H312" i="1"/>
  <c r="H313" i="1" s="1"/>
  <c r="H314" i="1"/>
  <c r="H315" i="1"/>
  <c r="H317" i="1"/>
  <c r="H318" i="1" s="1"/>
  <c r="H319" i="1"/>
  <c r="H320" i="1"/>
  <c r="H321" i="1"/>
  <c r="H322" i="1"/>
  <c r="H324" i="1"/>
  <c r="H325" i="1" s="1"/>
  <c r="H326" i="1"/>
  <c r="H327" i="1" s="1"/>
  <c r="H328" i="1"/>
  <c r="H329" i="1" s="1"/>
  <c r="H330" i="1"/>
  <c r="H331" i="1" s="1"/>
  <c r="H332" i="1"/>
  <c r="H333" i="1" s="1"/>
  <c r="H334" i="1"/>
  <c r="H335" i="1"/>
  <c r="H336" i="1"/>
  <c r="H337" i="1"/>
  <c r="H338" i="1"/>
  <c r="H339" i="1"/>
  <c r="H340" i="1"/>
  <c r="H341" i="1"/>
  <c r="H342" i="1"/>
  <c r="H343" i="1"/>
  <c r="H344" i="1"/>
  <c r="H346" i="1"/>
  <c r="H349" i="1"/>
  <c r="H348" i="1"/>
  <c r="H350" i="1"/>
  <c r="H357" i="1"/>
  <c r="H356" i="1"/>
  <c r="H358" i="1"/>
  <c r="H360" i="1"/>
  <c r="H361" i="1"/>
  <c r="H362" i="1"/>
  <c r="H367" i="1"/>
  <c r="H369" i="1"/>
  <c r="H364" i="1"/>
  <c r="H366" i="1"/>
  <c r="H365" i="1"/>
  <c r="H370" i="1"/>
  <c r="H368" i="1"/>
  <c r="H373" i="1"/>
  <c r="H372" i="1"/>
  <c r="H375" i="1"/>
  <c r="H376" i="1"/>
  <c r="H377" i="1"/>
  <c r="H378" i="1"/>
  <c r="H380" i="1"/>
  <c r="H381" i="1" s="1"/>
  <c r="H382" i="1"/>
  <c r="H383" i="1"/>
  <c r="H385" i="1"/>
  <c r="H386" i="1" s="1"/>
  <c r="H304" i="1"/>
  <c r="H305" i="1" s="1"/>
  <c r="H384" i="1" l="1"/>
  <c r="H379" i="1"/>
  <c r="H374" i="1"/>
  <c r="H371" i="1"/>
  <c r="H363" i="1"/>
  <c r="H359" i="1"/>
  <c r="H355" i="1"/>
  <c r="H345" i="1"/>
  <c r="H323" i="1"/>
  <c r="H316" i="1"/>
  <c r="H200" i="1"/>
  <c r="H139" i="1"/>
  <c r="H140" i="1"/>
  <c r="H141" i="1"/>
  <c r="H143" i="1"/>
  <c r="H144" i="1"/>
  <c r="H146" i="1"/>
  <c r="H147" i="1"/>
  <c r="H149" i="1"/>
  <c r="H150" i="1"/>
  <c r="H151" i="1"/>
  <c r="H152" i="1"/>
  <c r="H154" i="1"/>
  <c r="H155" i="1"/>
  <c r="H156" i="1"/>
  <c r="H157" i="1"/>
  <c r="H158" i="1"/>
  <c r="H159" i="1"/>
  <c r="H160" i="1"/>
  <c r="H161" i="1"/>
  <c r="H163" i="1"/>
  <c r="H164" i="1"/>
  <c r="H165" i="1"/>
  <c r="H166" i="1"/>
  <c r="H168" i="1"/>
  <c r="H169" i="1" s="1"/>
  <c r="H170" i="1"/>
  <c r="H171" i="1"/>
  <c r="H173" i="1"/>
  <c r="H174" i="1"/>
  <c r="H175" i="1"/>
  <c r="H176" i="1"/>
  <c r="H177" i="1"/>
  <c r="H178" i="1"/>
  <c r="H179" i="1"/>
  <c r="H181" i="1"/>
  <c r="H182" i="1"/>
  <c r="H183" i="1"/>
  <c r="H185" i="1"/>
  <c r="H186" i="1"/>
  <c r="H187" i="1"/>
  <c r="H189" i="1"/>
  <c r="H190" i="1" s="1"/>
  <c r="H191" i="1"/>
  <c r="H192" i="1"/>
  <c r="H193" i="1"/>
  <c r="H195" i="1"/>
  <c r="H196" i="1"/>
  <c r="H198" i="1"/>
  <c r="H199" i="1" s="1"/>
  <c r="H201" i="1"/>
  <c r="H203" i="1"/>
  <c r="H204" i="1"/>
  <c r="H206" i="1"/>
  <c r="H207" i="1"/>
  <c r="H209" i="1"/>
  <c r="H210" i="1"/>
  <c r="H212" i="1"/>
  <c r="H213" i="1"/>
  <c r="H214" i="1"/>
  <c r="H215" i="1"/>
  <c r="H216" i="1"/>
  <c r="H217" i="1"/>
  <c r="H218" i="1"/>
  <c r="H219" i="1"/>
  <c r="H220" i="1"/>
  <c r="H222" i="1"/>
  <c r="H223" i="1" s="1"/>
  <c r="H224" i="1"/>
  <c r="H225" i="1" s="1"/>
  <c r="H226" i="1"/>
  <c r="H227" i="1" s="1"/>
  <c r="H228" i="1"/>
  <c r="H229" i="1" s="1"/>
  <c r="H230" i="1"/>
  <c r="H231" i="1"/>
  <c r="H233" i="1"/>
  <c r="H234" i="1" s="1"/>
  <c r="H235" i="1"/>
  <c r="H236" i="1"/>
  <c r="H237" i="1"/>
  <c r="H239" i="1"/>
  <c r="H240" i="1"/>
  <c r="H241" i="1"/>
  <c r="H243" i="1"/>
  <c r="H244" i="1" s="1"/>
  <c r="H245" i="1"/>
  <c r="H246" i="1" s="1"/>
  <c r="H247" i="1"/>
  <c r="H248" i="1"/>
  <c r="H250" i="1"/>
  <c r="H251" i="1" s="1"/>
  <c r="H252" i="1"/>
  <c r="H254" i="1"/>
  <c r="H255" i="1"/>
  <c r="H256" i="1"/>
  <c r="H257" i="1"/>
  <c r="H258" i="1"/>
  <c r="H259" i="1"/>
  <c r="H260" i="1"/>
  <c r="H261" i="1"/>
  <c r="H262" i="1"/>
  <c r="H263" i="1"/>
  <c r="H264" i="1"/>
  <c r="H265" i="1"/>
  <c r="H266" i="1"/>
  <c r="H267" i="1"/>
  <c r="H269" i="1"/>
  <c r="H270" i="1" s="1"/>
  <c r="H271" i="1"/>
  <c r="H272" i="1"/>
  <c r="H273" i="1"/>
  <c r="H274" i="1"/>
  <c r="H275" i="1"/>
  <c r="H276" i="1"/>
  <c r="H277" i="1"/>
  <c r="H278" i="1"/>
  <c r="H279" i="1"/>
  <c r="H281" i="1"/>
  <c r="H282" i="1"/>
  <c r="H283" i="1"/>
  <c r="H284" i="1"/>
  <c r="H285" i="1"/>
  <c r="H286" i="1"/>
  <c r="H287" i="1"/>
  <c r="H288" i="1"/>
  <c r="H289" i="1"/>
  <c r="H290" i="1"/>
  <c r="H291" i="1"/>
  <c r="H292" i="1"/>
  <c r="H294" i="1"/>
  <c r="H295" i="1"/>
  <c r="H296" i="1"/>
  <c r="H297" i="1"/>
  <c r="H298" i="1"/>
  <c r="H299" i="1"/>
  <c r="H301" i="1"/>
  <c r="H302" i="1"/>
  <c r="H303" i="1" l="1"/>
  <c r="H300" i="1"/>
  <c r="H293" i="1"/>
  <c r="H280" i="1"/>
  <c r="H268" i="1"/>
  <c r="H249" i="1"/>
  <c r="H242" i="1"/>
  <c r="H238" i="1"/>
  <c r="H232" i="1"/>
  <c r="H221" i="1"/>
  <c r="H211" i="1"/>
  <c r="H208" i="1"/>
  <c r="H205" i="1"/>
  <c r="H202" i="1"/>
  <c r="H194" i="1"/>
  <c r="H188" i="1"/>
  <c r="H197" i="1"/>
  <c r="H184" i="1"/>
  <c r="H180" i="1"/>
  <c r="H172" i="1"/>
  <c r="H167" i="1"/>
  <c r="H162" i="1"/>
  <c r="H153" i="1"/>
  <c r="H148" i="1"/>
  <c r="H145" i="1"/>
  <c r="H142" i="1"/>
  <c r="H99" i="1"/>
  <c r="H77" i="1"/>
  <c r="H53" i="1"/>
  <c r="H54" i="1"/>
  <c r="H55" i="1"/>
  <c r="H56" i="1"/>
  <c r="H57" i="1"/>
  <c r="H58" i="1"/>
  <c r="H59" i="1"/>
  <c r="H60" i="1"/>
  <c r="H61" i="1"/>
  <c r="H62" i="1"/>
  <c r="H63" i="1"/>
  <c r="H64" i="1"/>
  <c r="H65" i="1"/>
  <c r="H66" i="1"/>
  <c r="H67" i="1"/>
  <c r="H68" i="1"/>
  <c r="H69" i="1"/>
  <c r="H70" i="1"/>
  <c r="H71" i="1"/>
  <c r="H72" i="1"/>
  <c r="H74" i="1"/>
  <c r="H75" i="1" s="1"/>
  <c r="H78" i="1"/>
  <c r="H79" i="1" s="1"/>
  <c r="H80" i="1"/>
  <c r="H81" i="1"/>
  <c r="H83" i="1"/>
  <c r="H84" i="1" s="1"/>
  <c r="H85" i="1"/>
  <c r="H86" i="1" s="1"/>
  <c r="H87" i="1"/>
  <c r="H88" i="1" s="1"/>
  <c r="H89" i="1"/>
  <c r="H90" i="1" s="1"/>
  <c r="H91" i="1"/>
  <c r="H92" i="1" s="1"/>
  <c r="H93" i="1"/>
  <c r="H94" i="1"/>
  <c r="H95" i="1"/>
  <c r="H96" i="1"/>
  <c r="H100" i="1"/>
  <c r="H101" i="1"/>
  <c r="H102" i="1"/>
  <c r="H103" i="1"/>
  <c r="H104" i="1"/>
  <c r="H105" i="1"/>
  <c r="H106" i="1"/>
  <c r="H107" i="1"/>
  <c r="H108" i="1"/>
  <c r="H109" i="1"/>
  <c r="H110" i="1"/>
  <c r="H98" i="1"/>
  <c r="H112" i="1"/>
  <c r="H113" i="1"/>
  <c r="H114" i="1"/>
  <c r="H115" i="1"/>
  <c r="H117" i="1"/>
  <c r="H118" i="1"/>
  <c r="H119" i="1"/>
  <c r="H120" i="1"/>
  <c r="H121" i="1"/>
  <c r="H122" i="1"/>
  <c r="H123" i="1"/>
  <c r="H124" i="1"/>
  <c r="H125" i="1"/>
  <c r="H126" i="1"/>
  <c r="H128" i="1"/>
  <c r="H129" i="1"/>
  <c r="H130" i="1"/>
  <c r="H131" i="1"/>
  <c r="H132" i="1"/>
  <c r="H134" i="1"/>
  <c r="H135" i="1"/>
  <c r="H137" i="1"/>
  <c r="H138" i="1" s="1"/>
  <c r="H52" i="1"/>
  <c r="H136" i="1" l="1"/>
  <c r="H133" i="1"/>
  <c r="H127" i="1"/>
  <c r="H116" i="1"/>
  <c r="H111" i="1"/>
  <c r="H73" i="1"/>
  <c r="H97" i="1"/>
  <c r="H82" i="1"/>
  <c r="H10" i="1"/>
  <c r="H11" i="1"/>
  <c r="H13" i="1"/>
  <c r="H14" i="1"/>
  <c r="H15" i="1"/>
  <c r="H16" i="1"/>
  <c r="H18" i="1"/>
  <c r="H19" i="1" s="1"/>
  <c r="H20" i="1"/>
  <c r="H21" i="1" s="1"/>
  <c r="H22" i="1"/>
  <c r="H23" i="1" s="1"/>
  <c r="H24" i="1"/>
  <c r="H25" i="1"/>
  <c r="H27" i="1"/>
  <c r="H28" i="1" s="1"/>
  <c r="H29" i="1"/>
  <c r="H30" i="1"/>
  <c r="H31" i="1"/>
  <c r="H32" i="1"/>
  <c r="H34" i="1"/>
  <c r="H35" i="1" s="1"/>
  <c r="H36" i="1"/>
  <c r="H37" i="1" s="1"/>
  <c r="H38" i="1"/>
  <c r="H39" i="1"/>
  <c r="H40" i="1"/>
  <c r="H41" i="1"/>
  <c r="H43" i="1"/>
  <c r="H44" i="1" s="1"/>
  <c r="H45" i="1"/>
  <c r="H46" i="1" s="1"/>
  <c r="H47" i="1"/>
  <c r="H48" i="1" s="1"/>
  <c r="H49" i="1"/>
  <c r="H50" i="1"/>
  <c r="H8" i="1"/>
  <c r="H9" i="1" s="1"/>
  <c r="H33" i="1" l="1"/>
  <c r="H12" i="1"/>
  <c r="H51" i="1"/>
  <c r="H42" i="1"/>
  <c r="H17" i="1"/>
  <c r="H26" i="1"/>
</calcChain>
</file>

<file path=xl/sharedStrings.xml><?xml version="1.0" encoding="utf-8"?>
<sst xmlns="http://schemas.openxmlformats.org/spreadsheetml/2006/main" count="1241" uniqueCount="724">
  <si>
    <t>UNIVERSIDAD NACIONAL AUTONOMA DE HONDURAS</t>
  </si>
  <si>
    <t>Orden de Compra</t>
  </si>
  <si>
    <t>Fecha de Aprovacion</t>
  </si>
  <si>
    <t>Unidad Ejecutora</t>
  </si>
  <si>
    <t>Proveedor</t>
  </si>
  <si>
    <t>Descripcion</t>
  </si>
  <si>
    <t>Cantidad Comprada</t>
  </si>
  <si>
    <t>Valor Unitario</t>
  </si>
  <si>
    <t>Valor Total</t>
  </si>
  <si>
    <t>Enlace a Honducompras</t>
  </si>
  <si>
    <t xml:space="preserve"> AEROTOUR, S.A. DE C.V.  .   </t>
  </si>
  <si>
    <t>FACULTAD DE CIENCIAS ECONOMICAS</t>
  </si>
  <si>
    <t>DIRECCION CURNO</t>
  </si>
  <si>
    <t>ITES TELA</t>
  </si>
  <si>
    <t>DIRECCION DE INVESTIGACION CIENTIFICA</t>
  </si>
  <si>
    <t>DIRECCION UNAH VS</t>
  </si>
  <si>
    <t>DIRECCION DE FORMACION TECNOLOGICA</t>
  </si>
  <si>
    <t>ORDENES DE COMPRA DEL MES DE NOVIEMBRE DE 2015</t>
  </si>
  <si>
    <t xml:space="preserve">BOLETO AEREO A NOMBRE DE RAUL ERNESTO LOPEZ PERALTA ID 0801-1980-03161. ITINERARIO TEGUCIGALPA-LACEIBA PRIMER VUELO POR LA MAÑANA Y REGRESO LA CEIBA-TEGUCIGALPA ULTIMO VUELO POR LA TARDE; DEL MIERCOLES 4 DE NOVIEMBRE DEL 2015.    </t>
  </si>
  <si>
    <t xml:space="preserve">DISTRIBUIDORA CHOROTEGA                     </t>
  </si>
  <si>
    <t xml:space="preserve">LLANTAS PARA PICK-UP # 255/70 R15 DE 8 LONAS
  </t>
  </si>
  <si>
    <t xml:space="preserve">LLANTAS PARA BUS COUNTY 7.00/R16  </t>
  </si>
  <si>
    <t>SECRETARIA EJECUTIVA DE ADMINISTRACION Y FINANZAS</t>
  </si>
  <si>
    <t xml:space="preserve">ELECTROLLANTAS, S. DE R. L.                                                                                                                                                                                                                                  </t>
  </si>
  <si>
    <t xml:space="preserve">LLANTAS 700 R/16 .  </t>
  </si>
  <si>
    <t xml:space="preserve">LLANTAS # 195 R15.   </t>
  </si>
  <si>
    <t xml:space="preserve">LLANTAS 235/75 R15 TODO TERRENO.  </t>
  </si>
  <si>
    <t xml:space="preserve">LLANTAS # 255/70 R16 TODO TERRENO.   </t>
  </si>
  <si>
    <t xml:space="preserve">TALLER DE SOLDADURA "SAN JOSE" </t>
  </si>
  <si>
    <t xml:space="preserve">MANTENIMIENTO Y REPARACION DE COMPRESOR DE BUS HYUNDAI, MODELO COUNTY, AÑO 2012, CON NUMERO DE PLACA N-10608. </t>
  </si>
  <si>
    <t>DEPARTAMENTO DE COMPRAS Y SUMINISTROS</t>
  </si>
  <si>
    <t xml:space="preserve">CASH BUSINESS                                                                                                                                                                                                                                  </t>
  </si>
  <si>
    <t xml:space="preserve">UPS DE 700 WATS : 5 TOMAS O MÁS CON RESPALDO DE BATERÍA NEM A </t>
  </si>
  <si>
    <t xml:space="preserve">TONER SHARP AR-621NTA </t>
  </si>
  <si>
    <t xml:space="preserve">PAPELERIA HONDURAS, S. DE R.L.                                                                                                                                                                                 </t>
  </si>
  <si>
    <t xml:space="preserve">PAPEL BOND TAMAÑO CARTA </t>
  </si>
  <si>
    <t xml:space="preserve">PAPEL BOND TAMAÑO OFICIO </t>
  </si>
  <si>
    <t xml:space="preserve">BOLTO AEREO A NOMBRE DE ROLANDO ALCIDES SIERRA FONSECA CON PASAPORTE NO. C171068 Y NÚMEROP DE IDENTIDAD 0801-1965-01682
RUTA: TEGUCIGALPA. HONDURAS-MONTEVIDEO, URAGUAY-TEGUCIGALPA, HONDURAS
 FECHA DE SALIDA: 04 DE NOVIEMBRE DE 2015
FECHA DE REGRESO: 08 DE NOVIEMBRE DE 2015
PERSONA CONTACTO: YESENIA MARTINEZ GARCÍA CEL. 98057321    </t>
  </si>
  <si>
    <t>VICERRECTORIA DE ORIENTACION Y ASUNTOS ESTUDIANTILES</t>
  </si>
  <si>
    <t xml:space="preserve">VARIEDADES ANNYE                                                                               </t>
  </si>
  <si>
    <t xml:space="preserve">UNIFORMES COMPLETOS (CALZONETA, CAMISETA Y MEDIAS) PARA EL EQUIPO MASCULINO DE FUTBOL 11, 16 UNIFORMES COLOR BLANCO ( CON 2 UNIFORMES DE PORTERO COLOR ROJO)     </t>
  </si>
  <si>
    <t xml:space="preserve">UNIFORMES COMPLETOS (CALZONETA, CAMISETA Y MEDIAS) PARA EL EQUIPO MASCULINO DE FUTBOL 11, 16 UNIFORMES COLOR GRIS CLARO ( CON 2 UNIFORMES DE PORTERO COLOR AZUL)     </t>
  </si>
  <si>
    <t xml:space="preserve">UNIFORMES COMPLETOS (CALZONETA, CAMISETA Y MEDIAS) PARA EL EQUIPO MASCULINO DE FUTBOL 11,16 UNIFORMES COLOR ROJO ( CON 2 UNIFORMES DE PORTERO COLOR GRIS)     </t>
  </si>
  <si>
    <t xml:space="preserve">UNIFORMES COMPLETOS (CALZONETA, CAMISETA Y MEDIAS) PARA EL EQUIPO FEMENINO DE FUTBOL 11, 16 UNIFORMES COLOR AZUL CELESTE ( CON 2 UNIFORMES DE PORTERO COLOR ROJO)     </t>
  </si>
  <si>
    <t xml:space="preserve">COMPRA DE PASAJE AEREO A FAVOR DEL MASTER GUSTAVO ADOLFO RODRIGUEZ PARA REALIZAR VIAJE A LA CIUDAD DE MADRID, ESPAÑA, SALIENDO EL DIA SABADO 14 DE NOVIEMBRE DEL 2015 EN HORAS DE LA MAÑANA DEL AEROPUERTO DE LA CIUDAD DE SAN PEDRO SULA, HONDURAS Y LLEGANDO EN HORAS DE LA NOCHE AL AEROPUERTO DE LA CIUDAD DE MADRID, ESPAÑA, Y REGRESANDO EN HORAS DE LA MAÑANA EL DIA SABADO 05 DE DICIEMBRE DEL 2015 DEL AEROPUERTO DE LA CIUDAD DE MADRID, ESPAÑA, AL AEROPUERTO DE LA CIUDAD DE SAN PEDRO SULA, HONDURAS.   </t>
  </si>
  <si>
    <t>VICERRECTORIA DE RELACIONES INTERNACIONALES</t>
  </si>
  <si>
    <t xml:space="preserve">A FAVOR DE JULIO CESAR RAUDALES TORRES, QUIEN PARTICIPARA EN TALLER DE INTERNACIONALIZACIÓN EN EL CUROC, SALIENDO ELMIERCOLES 4 DE NOVIEMBRE,2015 (EN EL PRIMER VUELO DE LA MAÑANA): CON UN ITINERARIO DE SAN PEDRO SULA/TEGUCIGALPA.  </t>
  </si>
  <si>
    <t xml:space="preserve">CHALECO DE TELA COLOR AZUL PROFUNDO CON LOGO UNAH FULL COLOR EN EL PECTORAL IZQUIERDO Y SERIGRAFIAS DE VOLUNTARIADO VOAE EN EL PECTORAL DERECHO Y ESPALDA COLOR BLANCO TALLA M  </t>
  </si>
  <si>
    <t xml:space="preserve">CHALECO DE TELA COLOR AZUL PROFUNDO CON LOGO UNAH FULL COLOR EN EL PECTORAL IZQUIERDO Y SERIGRAFIAS DE VOLUNTARIADO VOAE EN EL PECTORAL DERECHO Y ESPALDA COLOR BLANCO TALLA S </t>
  </si>
  <si>
    <t xml:space="preserve">CHALECO DE TELA COLOR AZUL PROFUNDO CON LOGO UNAH FULL COLOR EN EL PECTORAL IZQUIERDO Y SERIGRAFIAS DE VOLUNTARIADO VOAE EN EL PECTORAL DERECHO Y ESPALDA COLOR BLANCO TALLA L </t>
  </si>
  <si>
    <t xml:space="preserve">CHALECO DE TELA COLOR AZUL PROFUNDO CON LOGO UNAH FULL COLOR EN EL PECTORAL IZQUIERDO Y SERIGRAFIAS DE VOLUNTARIADO VOAE EN EL PECTORAL DERECHO Y ESPALDA COLOR BLANCO TALLA XL </t>
  </si>
  <si>
    <t xml:space="preserve">SOLICITUD DE COMPRA DE BOLETO AÉREO A FAVOR DE LA  DRA. DARKYS EDITH LUJAN GARCÍA , DE NACIONALIDAD CUBANA    CON NÚMERO DE PASAPORTE H084555 , QUIEN VIAJA DE CUBA  A HONDURAS Y DE HONDURAS A ESPAÑA, SALIENDO DE LA CIUDAD LA HABANA, CUBA   EL DÍA 11 DE NOVIEMBRE  POR LA MAÑANA HACIA LA CIUDAD DE TEGUCIGALPA, HONDURAS  Y PARTE DE LA CIUDAD DE   TEGUCIGALPA, HONDURAS  HACIA LA CIUDAD SEVILLA, ESPAÑA,   EL DIA DOMINGO 29 DE NOVIEMBRE  DE 2015 POR LA MAÑANA. </t>
  </si>
  <si>
    <t xml:space="preserve">INDUSTRIA DE ALIMENTOS Y BEBIDAS MERENDON, S. DE R.L. </t>
  </si>
  <si>
    <t xml:space="preserve">AGUA ELECTROPURA EN BOTE PLASTICO DE 650 ML NO RETORNABLE.     </t>
  </si>
  <si>
    <t>DEPARTAMENTO DE FINANZAS Y PRESUPUESTO</t>
  </si>
  <si>
    <t xml:space="preserve">CARTUCHO DE TINTA HP 21 IMPRESORA HP F380 COLOR NEGRO  </t>
  </si>
  <si>
    <t xml:space="preserve">TONER HP CE505A COLOR NEGRO PARA IMPRESORA HP LASER JET P2055DN
  </t>
  </si>
  <si>
    <t xml:space="preserve">TONER HP53A (Q5573A) IMPRESORA LASEJET P2015DH COLOR NEGRO  </t>
  </si>
  <si>
    <t>DEPARTAMENTO DE FINANZAS Y PRESUPESTO</t>
  </si>
  <si>
    <t>ACOSA</t>
  </si>
  <si>
    <t xml:space="preserve">ANDIFAR                       </t>
  </si>
  <si>
    <t xml:space="preserve">ACETAMINOFEN DE 500 MG.      </t>
  </si>
  <si>
    <t xml:space="preserve">DICLOFENACO SODICO 50 MG     </t>
  </si>
  <si>
    <t xml:space="preserve">DICLOFENACO POTASICO 150 MG     </t>
  </si>
  <si>
    <t xml:space="preserve">AZITROMICINA 500 MG      </t>
  </si>
  <si>
    <t xml:space="preserve">AMINOSIDINA 250 MG      </t>
  </si>
  <si>
    <t xml:space="preserve">CARISOPRODOL 200 MG MAS NAPROXENO 500MG      </t>
  </si>
  <si>
    <t xml:space="preserve">CITRATO ORFEDRAMINA 60 MG INTRA MUSCULAR     </t>
  </si>
  <si>
    <t xml:space="preserve">RANITIDINA 50 MG/2ML IM/IV     </t>
  </si>
  <si>
    <t xml:space="preserve">LORATADINA 10 MG    </t>
  </si>
  <si>
    <t xml:space="preserve">SALBUTAMOL INHALADOR 100 MCG/DOSIS    </t>
  </si>
  <si>
    <t xml:space="preserve">DEXAMETASONA 8 MG  IM    </t>
  </si>
  <si>
    <t xml:space="preserve">CLORHIDRATO DE AMBROXOL 300 MG     </t>
  </si>
  <si>
    <t xml:space="preserve">GOTAS OFTALMICAS CLORHIDRATO DE NAZOLAZINA 10 ML    </t>
  </si>
  <si>
    <t xml:space="preserve">DIMENHIDRINATO 50 MG/ ML IM  </t>
  </si>
  <si>
    <t xml:space="preserve">ACIDO FUSIDICO 2% EN CREMA 15 GRAMOS  </t>
  </si>
  <si>
    <t xml:space="preserve">COMPLEJO B IM 1O ML  </t>
  </si>
  <si>
    <t xml:space="preserve">MULTIVITAMINAS Y MINERALES  1OOO UNIDADES  </t>
  </si>
  <si>
    <t xml:space="preserve">SALBUTAMOL SOLUCION PARA NEBULIZADOR 20 ML   </t>
  </si>
  <si>
    <t xml:space="preserve">ATROPINA IV 1 ML  </t>
  </si>
  <si>
    <t xml:space="preserve">CORINFAR                                                                                                                                                                                                                                  </t>
  </si>
  <si>
    <t xml:space="preserve">FARMACIA SIMAN  </t>
  </si>
  <si>
    <t>CURC</t>
  </si>
  <si>
    <t xml:space="preserve">COMERCIAL ELÉCTRICA                                                                                                                                                                                                                                  </t>
  </si>
  <si>
    <t xml:space="preserve">ESCALERA TIPO A DE 12 PIES DE ALTURA DE FIBRA DE VIDRIO  </t>
  </si>
  <si>
    <t xml:space="preserve">ESCALERA TIPO A DE 10 PIES DE ALTURA DE FIBRA DE VIDRIO </t>
  </si>
  <si>
    <t xml:space="preserve">ESCALERA TIPO A DE 8 PIES DE ALTURA DE FIBRA DE VIDRIO  </t>
  </si>
  <si>
    <t xml:space="preserve">INDUFESA DO IT CENTER                                                                                                                                                                                                                                  </t>
  </si>
  <si>
    <t xml:space="preserve">IMPRESIONES INTELIGENTES, .S DE R.L. </t>
  </si>
  <si>
    <t xml:space="preserve">TALONARIOS DE FACTURAS EN PAPEL BOND, UN COLOR , CUARTO DE CARTA, ENUMERADO Y PERFORADO, 3 COPIAS POR FACTURA ( ORIGINAL Y 2 COPIAS), CADA TALONARIO DEBERÁ CONTENER 50 FACTURAS (150 HOJAS EN TOTAL).
ADICIONALMENTE CADA FACTURA DEBERA CONTENER TODOS LOS REQUISITOS ESTABLECIDOS POR LA DEI PARA EDITORIAL UNIVERSITARIA-UNAH DE LA CIUDAD UNIVERSITARIA.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</si>
  <si>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DEPARTAMENTO DE COBRANZAS-UNAH DE LA CIUDAD UNIVERSITARIA.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</si>
  <si>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DEPARTAMENTO DE COBRANZAS-CENTRO REGIONAL DE OCCIDENTE (CUROC).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</si>
  <si>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PLANTA DE LACTEOS DEL CENTRO UNIVERSITARIO EN NORORIENTE (CURNO).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</si>
  <si>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CAFE UNIVERSITARIO DEL CENTRO UNIVERSITARIO DE NORORIENTE (CURNO).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</si>
  <si>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CENTRO DE COPIADO DEL CENTRO UNIVERSITARIO DE NORORIENTE (CURNO).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</si>
  <si>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LIBRERIA UNIVERSITARIA DE LA UNIVERSIDAD NACIONAL AUTONOMA DE HONDURAS DEL VALLE DE SULA.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</si>
  <si>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TIENDA UNIVERSITARIA DE LA UNIVERSIDAD NACIONAL AUTONOMA DE HONDURAS DEL VALLE DE SULA.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</si>
  <si>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DEPARTAMENTO DE COBRANZAS DEL CENTRO UNIVERSITARIO REGIONAL DEL CENTRO (CURC)..       </t>
  </si>
  <si>
    <t xml:space="preserve">TALONARIOS DE FACTURAS ENPAPEL BOND, UN COLOR, CUARTO DE CARTA, ENUMERADO Y PERFORADO, 3 COPIAS POR FACTURA ( ORIGINAL Y 2 COPIAS), CADA TALONARIO DEBERÁ CONTENER 50 FACTURAS (150 HOJAS EN TOTAL).
ADICIONALMENTE CADA FACTURA DEBERA CONTENER TODOS LOS REQUISITOS ESTABLECIDOS POR LA DEI PARA LA FINCA DEL CENTRO UNIVERSITARIO REGIONAL DEL CENTRO (CURC).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</si>
  <si>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LABORATORIO DEL CENTRO UNIVERSITARIO REGIONAL DEL CENTRO (CURC).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</si>
  <si>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DEPARTAMENTO DE COBRANZAS DEL CENTRO UNIVERSITARIO REGIONAL DEL LITORAL PACIFICO (CURLP).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</si>
  <si>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GIMNASIO DE LA UNIVERSIDAD NACIONAL DE HONDURAS TEC-DANLI.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</si>
  <si>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SERVICIO DE ELECTROCARDIOGRAMAS DE LA UNIVERSIDAD NACIONAL DE HONDURAS TEC-DANLI.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</si>
  <si>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DEPARTAMENTO DE COBRANZAS DEL CENTRO UNIVERSITARIO REGIONAL DEL VALLE AGUAN (CURVA).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</si>
  <si>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LIBRERIA UNIVERSITARIA DEL CENTRO UNIVERSITARIO REGIONAL DEL LITORAL ATLANTICO (CURLA).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</si>
  <si>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TIENDA UNIVERSITARIA DEL CENTRO UNIVERSITARIO REGIONAL DEL LITORAL ATLANTICO (CURLA).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</si>
  <si>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EL CENTRO DE ARTE CULTURA-UNAH DE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</si>
  <si>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TIENDA UNIVERSITARIA-UNAH DE LA CIUDAD UNIVERSITARIA.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</si>
  <si>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CIENCIAS BIOMEDICAS-UNAH DE LA CIUDAD UNIVERSITARIA.     </t>
  </si>
  <si>
    <t xml:space="preserve">TALONARIOS DE FACTURAS EN PAPEL BOND, UN COLOR, CUARTO DE CARTA, ENUMERADO Y PERFORADO, 3 COPIAS POR FACTURA ( ORIGINAL Y 2 COPIAS), CADA TALONARIO DEBERÁ CONTENER 50 FACTURAS (150 HOJAS EN TOTAL).
ADICIONALMENTE CADA FACTURA DEBERA CONTENER TODOS LOS REQUISITOS ESTABLECIDOS POR LA DEI PARA LA LIBRERIA UNIVERSITARIA DE LA CIUDAD UNIVERSITARIA.       </t>
  </si>
  <si>
    <t xml:space="preserve">AGUA PURIFICADA SANTA CLARA, S. DE R.L. </t>
  </si>
  <si>
    <t xml:space="preserve">BOLETOS PARA LA COMPRA DE AGUA ELECTROPURA, EN BOTELLONES DE 5 GALONES CADA UNO. </t>
  </si>
  <si>
    <t>DIRECCION DE EDUCACION SUPERIOR</t>
  </si>
  <si>
    <t xml:space="preserve">QUÍMICAS MAC-DEL DE HONDURAS                                                                                                                                                                                                                                  </t>
  </si>
  <si>
    <t xml:space="preserve">PAPEL HIGIENICO DE 12X4X450 DOBLE HOJA SUAVIDADA COLCHONADA,OLOR NEUTRO BUENA CALIDAD,COLOR BLANCO.   </t>
  </si>
  <si>
    <t xml:space="preserve">PAPELERÍA HONDURAS                                                                                                                                                                                                                                  </t>
  </si>
  <si>
    <t xml:space="preserve">PAPEL BOND, COLOR BLANCO, TAMAÑO CARTA, BASE 20 </t>
  </si>
  <si>
    <t xml:space="preserve">PAPEL BOND, COLOR BLANCO, TAMAÑO OFICIO, BASE 20 </t>
  </si>
  <si>
    <t>DEPARTAMENTO ADMINISTRADOR DE FONDOS</t>
  </si>
  <si>
    <t xml:space="preserve">PAPEL BOND, TAMAÑO OFICIO BASE 20  </t>
  </si>
  <si>
    <t>DEPARTAMENTO DE SERVICIOS GENERALES</t>
  </si>
  <si>
    <t>AGUA PURIFICADA SANTA CLARA</t>
  </si>
  <si>
    <t xml:space="preserve">BOLETOS PARA COMPRA DE AGUA ELECTROPURA EN BOTELLONES DE 5 GALONES C/U.   </t>
  </si>
  <si>
    <t xml:space="preserve">CAJAS DE CARTON TAMAÑO OFICIO PARA EL ARCHIVO DE DOCUMENTOS CON LAS SIGUIENTES MEDIDAS: 60*24*35 CENTIMETROS  </t>
  </si>
  <si>
    <t xml:space="preserve">CENTROMATIC, S.A.                                                                                                                                                                                                                                  </t>
  </si>
  <si>
    <t xml:space="preserve">CARTUCHOS DE TONERS, COLOR NEGRO, MARCA SHARP AR-310NT PARA SER UTILIZADOS EN MULTIFUNCIONAL SHARP AR-M317 </t>
  </si>
  <si>
    <t>COMISIONADO UNIVERSITARIO</t>
  </si>
  <si>
    <t xml:space="preserve">PAPEL TOALLA GRANDE DE 300 HOJAS    </t>
  </si>
  <si>
    <t xml:space="preserve">DIMAFER Y ELECTRICOS, S. DE R.L.                                                                                                                                                                                                                       </t>
  </si>
  <si>
    <t xml:space="preserve">TAPON COPA CON ROSCA PVC DE PRESION  DE 1/2 PULGADAS  </t>
  </si>
  <si>
    <t xml:space="preserve">TUBO PVC DE PRESION DE 1.1/2  PULGADA Y 6 METROS DE LARGO  </t>
  </si>
  <si>
    <t xml:space="preserve">TUBO  DE PVC DE 1/2  PULGADA DE PRESION  POR 6 METROS DE LARGO  </t>
  </si>
  <si>
    <t xml:space="preserve">TUBO DE PVC DRENAJE DE 2 PULGADAS  PARA AGUAS NEGRAS DE 6 METROS DE LARGO </t>
  </si>
  <si>
    <t xml:space="preserve">CODO LISO  DE PVC DE DRENAJE  DE 3 PULGADAS  DE 90 GRADOS </t>
  </si>
  <si>
    <t xml:space="preserve">UNION UNIVERSAL DE PVC  DE 1/2  PULGADA  </t>
  </si>
  <si>
    <t xml:space="preserve">UNION UNIVERSAL DE PVC DE 1.1/2  PULGADAS  </t>
  </si>
  <si>
    <t xml:space="preserve">LLAVE PARA LAVAMANOS SENCILLO METALICA  DE BUENA CALIDAD    </t>
  </si>
  <si>
    <t xml:space="preserve">PALANCA PARA TANQUE SANITARIO  SIMILAR A LA CALIDAD MANCESA   </t>
  </si>
  <si>
    <t xml:space="preserve">SAPOS PARA SERVICIOS SANITARIOS SIMILAR A LA CALIDAD MANCESA   </t>
  </si>
  <si>
    <t xml:space="preserve">VALVULA METALICA DE PALANCA DE 1 PULGADA    </t>
  </si>
  <si>
    <t xml:space="preserve">CODAL DE MADERA   DE 12 PULGADAS  </t>
  </si>
  <si>
    <t xml:space="preserve">LLAVE  AJUSTABLE NO. 8 SIMILAR A LA CALIDAD STANLEY   </t>
  </si>
  <si>
    <t xml:space="preserve">MARTILLO  CON UÑAS (PARA CARPINTERIA) DE 16 0NZAS  CON MANGO DE FIBRA  DE VIDRIO  </t>
  </si>
  <si>
    <t xml:space="preserve">HOJAS PARA CEGUETA 12 PULGADAS /300 MILIMETROS   </t>
  </si>
  <si>
    <t xml:space="preserve">NIVEL METALICO  DE 48 PULGADAS DE BUENA CALIDAD    </t>
  </si>
  <si>
    <t xml:space="preserve">CODO DE PVC 1.1/2  PULGADAS DE PRESION LISO    </t>
  </si>
  <si>
    <t xml:space="preserve">LARACH &amp; CÍA.                                                                                                                                                                                                                                  </t>
  </si>
  <si>
    <t>SECRETARIA EJECUTIVA DE DESARROLLO INSTITUCIONAL</t>
  </si>
  <si>
    <t>DISTRIBUIDORA M&amp;M S DE R.L.</t>
  </si>
  <si>
    <t>UNA REFRIGERADORA DE 4.5 PIES, QUE NO PRODUZCA ESCARCHA, VOLTAJE 115 V, BISAGRA PUERTA DERECHA, CON UNA GARANTIA MININA DE 6 MESES.</t>
  </si>
  <si>
    <t>FACULTAD DE CIENCIAS</t>
  </si>
  <si>
    <t xml:space="preserve">CASH BUSINESS                                                                                                                                                                                                                                     </t>
  </si>
  <si>
    <t xml:space="preserve">TINTA HP  NÚMERO 21 COLOR NEGRO    </t>
  </si>
  <si>
    <t xml:space="preserve">TONER HP 35A, PARA IMPRESORA HP LASERJET, COLOR NEGRA   </t>
  </si>
  <si>
    <t xml:space="preserve">CARTUCHO DE TINTA PARA IMPRESORA HP DESKJET 122 COLOR NEGRO     </t>
  </si>
  <si>
    <t xml:space="preserve">LETERAGO                                                                                                      </t>
  </si>
  <si>
    <t xml:space="preserve">DICLOFENACO POTASICO 75 MG AMPOLLAS     </t>
  </si>
  <si>
    <t xml:space="preserve">DIFENHIDRAMINA 10 ML AMPOLLAS     </t>
  </si>
  <si>
    <t xml:space="preserve">CIPROFLOXACINA  500 MG      </t>
  </si>
  <si>
    <t xml:space="preserve">RANITIDINA 300 MG     </t>
  </si>
  <si>
    <t xml:space="preserve">CLORHIDRATO DE PROPINOX 10 MG Y CLONIXIATO DE LISINA 125 MG     </t>
  </si>
  <si>
    <t xml:space="preserve">AMOXICILINA MAS ACIDO CLAVULANICO 875/125 MG CAJAS DE 14 UNIDADES     </t>
  </si>
  <si>
    <t xml:space="preserve">CEFTRIAXONA 1 GR CON LIDOCAINA IV/IM  </t>
  </si>
  <si>
    <t xml:space="preserve">DROMEINTER, S.A.    </t>
  </si>
  <si>
    <t xml:space="preserve">ULTIMATE DE HONDURAS                                                                                                                                                                                    </t>
  </si>
  <si>
    <t xml:space="preserve">TECNIGRÁFICOS                                                                                                                                                                                     </t>
  </si>
  <si>
    <t xml:space="preserve">JUEGO DE TROFEO DE BALONCESTO TIPO COPAS PRIMERO, SEGUNDO Y TERCER LUGAR SEGUN DISEÑOS Y LEYENDAS ADJUNTAS    </t>
  </si>
  <si>
    <t xml:space="preserve">JUEGOS DE TROFEOS DE FUTBOL TIPO COPAS  PRIMERO, SEGUNDO Y TERCER LUGAR SEGUN DISEÑOS Y LEYENDAS ADJUNTAS    </t>
  </si>
  <si>
    <t xml:space="preserve">JUEGOS DE TROFEOS DE FUTSALA TIPO COPAS PRIMERO, SEGUNDO Y TERCER LUGAR SEGUN DISEÑOS Y LEYENDAS ADJUNTAS    </t>
  </si>
  <si>
    <t xml:space="preserve">TROFEO DE TENIS DE MESA TIPO COPA  PRIMER LUGAR, SEGUN DISEÑOS Y LEYENDAS ADJUNTAS    </t>
  </si>
  <si>
    <t xml:space="preserve">JUEGOS DE TROFEOS DE VOLEIBOL  TIPO COPAS PRIMERO, SEGUNDO Y TERCER LUGAR SEGUN DISEÑOS Y LEYENDAS ADJUNTAS    </t>
  </si>
  <si>
    <t xml:space="preserve">MEDALLAS DE ORO PARA PREMIACION SEGUN DISEÑO Y LEYENDA ADJUNTA  </t>
  </si>
  <si>
    <t xml:space="preserve">MEDALLAS DE PLATA PARA PREMIACION SEGUN DISEÑO Y LEYENDA ADJUNTA  </t>
  </si>
  <si>
    <t xml:space="preserve">MEDALLAS DE BRONCE PARA PREMIACION SEGUN DISEÑO Y LEYENDA ADJUNTA  </t>
  </si>
  <si>
    <t xml:space="preserve">CORINFAR                                                                                                                                                                                                                                     </t>
  </si>
  <si>
    <t xml:space="preserve">AMOXICILINA DE 500 MG      </t>
  </si>
  <si>
    <t xml:space="preserve">ACETAMINOFEN DE 500 MG      </t>
  </si>
  <si>
    <t xml:space="preserve">ANTIGRIPAL 10 MG      </t>
  </si>
  <si>
    <t xml:space="preserve">RANITIDINA 300 MG      </t>
  </si>
  <si>
    <t xml:space="preserve">MULTIVITAMINA COMPUESTA CON MINERALES TABLETAS     </t>
  </si>
  <si>
    <t xml:space="preserve">DICLOFENAC 100 MG TABLETAS     </t>
  </si>
  <si>
    <t xml:space="preserve">PENICILINA BENZATINICA 1.200000 UNIDADES     </t>
  </si>
  <si>
    <t xml:space="preserve">DEXAMETASONA 8 MG AMPOLLAS     </t>
  </si>
  <si>
    <t xml:space="preserve">SALES DE HIDRATACION ORAL     </t>
  </si>
  <si>
    <t xml:space="preserve">LORATADINA 10 MG     </t>
  </si>
  <si>
    <t xml:space="preserve">FLUCONAZOL 150 MG     </t>
  </si>
  <si>
    <t xml:space="preserve">METRONIDAZOL 500 MG      </t>
  </si>
  <si>
    <t xml:space="preserve">ESPASMO DOLOFOR 10 MG    </t>
  </si>
  <si>
    <t xml:space="preserve">DICLOXACILINA 500 MG    </t>
  </si>
  <si>
    <t xml:space="preserve">VITAMINAS NEUROTROPAS 25000 UNIDADES AMPOLLA     </t>
  </si>
  <si>
    <t xml:space="preserve">CIPROFLOXACINA 500 MG   </t>
  </si>
  <si>
    <t xml:space="preserve">IBUPROFENO 600 MG      </t>
  </si>
  <si>
    <t xml:space="preserve">FARMACIA SIMAN     </t>
  </si>
  <si>
    <t xml:space="preserve">UNIPHARM DE HONDURAS, S. A. DE C. V.                                                                                                      </t>
  </si>
  <si>
    <t xml:space="preserve">TINTA PARA IMPRESORA CANON 210 COLOR NEGRO  </t>
  </si>
  <si>
    <t xml:space="preserve">TONER CF283A COLOR NEGRO, PARA IMPRESORA HP LASERJET.  </t>
  </si>
  <si>
    <t xml:space="preserve">TONER C7115A COLOR NEGRO, PARA IMPRESORA HP LASERJET.  </t>
  </si>
  <si>
    <t>JUNTA DE DIRECCION UNIVERSITARIA</t>
  </si>
  <si>
    <t xml:space="preserve">BOLETO RUTA: TEGUCIGALPA-SAN PEDRO SULA, SALIENDO EL SÁBADO 7/11/15 EN EL VUELO DE LA MAÑANA A NOMBRE DE LA LIC. MELBA BALTODANO MOLINA, DIRECTORA DE LA JUNTA DE DIRECCIÓN UNIVERSITARIA </t>
  </si>
  <si>
    <t>INSTITUTO DE DESARROLLO DOCENTE</t>
  </si>
  <si>
    <t xml:space="preserve">PAPELERÍA HONDURAS                                                                                                                                                                                                                                     </t>
  </si>
  <si>
    <t xml:space="preserve">TÓNER PARA IMPRESORA HP LASERJET PRO 400COLOR 305A CE411 DE COLOR CYAN   </t>
  </si>
  <si>
    <t xml:space="preserve">TÓNER PARA IMPRESORA HP LASERJET PRO 400 COLOR 305A CE412 DE COLOR AMARILLO   </t>
  </si>
  <si>
    <t xml:space="preserve">TÓNER PARA IMPRESORA HP LASERJET PRO 400COLOR 305A CE413 DE COLOR MAGENTA   </t>
  </si>
  <si>
    <t>FACULTAD DE ODONTOLOGIA</t>
  </si>
  <si>
    <t xml:space="preserve">MEDIDENTN                                                                                                                                                                                                                                     </t>
  </si>
  <si>
    <t xml:space="preserve">YESO TIPO NO.2  PIEDRA DE 25 KILOGRAMOS CADA  CUBETA                                                                                                                                           </t>
  </si>
  <si>
    <t xml:space="preserve">YESO TIPO NO.3  PIEDRA  EXTRADURO, DE 25 KILOGRAMOS CADA CUBETA   </t>
  </si>
  <si>
    <t>SECRETARIA EJECUTIVA DE DESARROLLO DE PERSONAL</t>
  </si>
  <si>
    <t xml:space="preserve">PAPELERIA E IMPRENTA HONDURAS                                                                                                                                                                                    </t>
  </si>
  <si>
    <t xml:space="preserve">PAPEL BOND BASE 20 CARTA 216 X 279 MM CON MEMBRETE DE LA SECRETARIA EJECUTIVA DE DESARROLLO DE PERSONAL. </t>
  </si>
  <si>
    <t xml:space="preserve">DISTRIBUCIONES VALENCIA                                                                                                                                                                                                                                                      </t>
  </si>
  <si>
    <t xml:space="preserve">PAPEL BOND 20 TAMAÑO CARTA    </t>
  </si>
  <si>
    <t xml:space="preserve">PAPEL BOND 20 TAMAÑO OFICIO    </t>
  </si>
  <si>
    <t xml:space="preserve">FOLDER TAMAÑO CARTA   </t>
  </si>
  <si>
    <t xml:space="preserve">FOLDER TAMAÑO OFICIO  </t>
  </si>
  <si>
    <t xml:space="preserve">PAPELERIA HONDURAS, S. DE R.L.                                                                                                                                                                                    </t>
  </si>
  <si>
    <t xml:space="preserve">CIDE                        </t>
  </si>
  <si>
    <t xml:space="preserve">ENTELAN, FRASCO DE 100 ML </t>
  </si>
  <si>
    <t xml:space="preserve">AZUL DE ASTRA, FRASCO DE 25 GR. </t>
  </si>
  <si>
    <t xml:space="preserve">DIMAFER Y ELECTRICOS, S. DE R.L.                                                                                                                                                                                                                          </t>
  </si>
  <si>
    <t xml:space="preserve">ADAPTADORES MACHOS  DE PVC  DE PRESION DE 1 PULGADA       </t>
  </si>
  <si>
    <t xml:space="preserve">CODO LISO DE PRESION DE PVC 1/2   PULGADA  </t>
  </si>
  <si>
    <t xml:space="preserve">MARCO PARA SEGUETA   MANGO METALICO, ESTRUCTURA CROMADA   STANDAR </t>
  </si>
  <si>
    <t xml:space="preserve">TAPON LISO DE PVC  DE PRESION DE 1/2   PULGADAS   </t>
  </si>
  <si>
    <t xml:space="preserve">TE DE PVC  DE PRESION LISA DE 1/2    PULGADA   </t>
  </si>
  <si>
    <t xml:space="preserve">UNION LISA DE PVC DE PRESION DE 1/2   PULGADA   </t>
  </si>
  <si>
    <t xml:space="preserve">VALVULA DE CONTROL PARA LAVAMANOS  CROMADA    STANDAR </t>
  </si>
  <si>
    <t xml:space="preserve">VALVULA DE BALIN METALICA  DE 1.1/2  PULGADA   </t>
  </si>
  <si>
    <t xml:space="preserve">CODO DE PVC DE 1/2  PULGADA CON ROSCA MIXTA DE PRESION       </t>
  </si>
  <si>
    <t xml:space="preserve">LIMAS PLANAS  RECTANGULARES CAJA DE DOCE UNIDADES     STANDAR </t>
  </si>
  <si>
    <t xml:space="preserve">ESCUADRA METALICA TIPO  L   NO. 24      </t>
  </si>
  <si>
    <t xml:space="preserve">LARACH &amp; CÍA.                                                                                                                                                                                                                                     </t>
  </si>
  <si>
    <t xml:space="preserve">DISTRIBUCIONES VALENCIA                                                                                                                                                                                                                                     </t>
  </si>
  <si>
    <t xml:space="preserve">MARCADORES PARA PIZARRA DE FORMICA COLOR NEGRO, CAJA DE 12 UNIDADES    </t>
  </si>
  <si>
    <t>DIRECCION DE ESTUDIOS DE POSTGRADOS</t>
  </si>
  <si>
    <t xml:space="preserve">PASAJE DE VIAJE DESDE LA CIUDAD DE /TEGUCIGALPA /GUAYAQUIL, ECUADOR /TEGUCIGALPA) A FAVOR DE CLAUDIA NATALY MONDRAGON RIVERA CON # DE PASAPORTE E488576
SALIENDO EL 8 DE NOVIEMBRE DE 2015
(POR LA MAÑANA)
REGRESANDO EL 14 DE NOVIEMBRE DE 2015
(POR LA MAÑANA)
CONTACTO </t>
  </si>
  <si>
    <t>ESCUELA DE MICROBIOLOGIA</t>
  </si>
  <si>
    <t xml:space="preserve">TONER PARA IMPRESORA  HP LASERJET # 305A (COLOR  NEGRO  </t>
  </si>
  <si>
    <t xml:space="preserve">PAPELBOND BASE  20  TALMAÑO CARTA,  DE 500 HOJAS CADA RESMA    </t>
  </si>
  <si>
    <t xml:space="preserve">PAPEL BOND, BASE 20 TAMAÑO OFICIO, DE 500 HOJAS CADA RESMA    </t>
  </si>
  <si>
    <t xml:space="preserve">FOLDER DE CARTULINA  TAMAÑO CARTA DE 100 UNIDADES CADA RESMA    </t>
  </si>
  <si>
    <t xml:space="preserve">TONER HP305A, PARA IMPRESORA HP LASERJET CE412A, COLOR AMARILLO    </t>
  </si>
  <si>
    <t xml:space="preserve">CARTUCHO DE TINTA PARA IMPRESORA HP DESKJET 122 DE COLOR    </t>
  </si>
  <si>
    <t xml:space="preserve">TINTA HP NÚMERO 22 DE COLOR    </t>
  </si>
  <si>
    <t xml:space="preserve">TINTA HP NÚMERO 60 DE COLOR    </t>
  </si>
  <si>
    <t>FACULTAD DE CIENCIAS MEDICAS</t>
  </si>
  <si>
    <t xml:space="preserve"> 50 TOPES DE CAUCHO PARA ESTACIONAMIENTO, CON MEDIDA DE 183 CM DE LARGO, CON LINEAS NEGRAS Y LINEAS AMARILLAS REFLECTIVAS     </t>
  </si>
  <si>
    <t xml:space="preserve">TORNILLO PARA TOPE  </t>
  </si>
  <si>
    <t xml:space="preserve">PERNOS PARA TOPES  </t>
  </si>
  <si>
    <t xml:space="preserve">PAPEL BOND BASE 20, TAMAÑO CARTA, EXTRA BLANCO </t>
  </si>
  <si>
    <t xml:space="preserve">LITHO-MAX                                                            </t>
  </si>
  <si>
    <t xml:space="preserve">ELABORACION DE MANUAL CURSO INTRODUCCION A LA VIDA UNIVERSITARIA CONSTA DE 65 PAGINAS, PAPEL BOND BASE 20  TAMAÑO CARTA Y CON CARATULA O PORTADA DE CARTULINA.    </t>
  </si>
  <si>
    <t>DIRECCIÓN DE ADMISIONES</t>
  </si>
  <si>
    <t xml:space="preserve">SPACIO GRAFICO                                                                                                                                                                                                          </t>
  </si>
  <si>
    <t xml:space="preserve">3,000 BOLSAS IMPRESAS A UN SOLO LADO A UN COLOR
TROQUELADAS Y PEGADAS
TAMAÑO: 9" X 11-1/2"
PAPEL: GOLDEN KRAFT
BASE DE PAPEL : 24
COLOR DE LA IMPRESION: NEGRO
EL TEXTO IMPRESO, SEGUN LA MUESTRA ADJUNTA, EL CUAL DEBERA IR CENTRADO EN LA BOLSA, DE TAL FORMA QUE LA PESTAÑA DE APERTURA CERRARA PARA ABAJO Y AL LADO 
DERECHO.
PREVIA A LA IMPRESION EL PROVEEDOR SELECCIONADO DEBERA
PRESENTAR LAS ARTES PARA APROBACION DEL DEPTO. DE 
PLANIFICACION DE OPERACIONES DE LA DSA.
EMPACADAS: EN PAQUETES DE 100      
     </t>
  </si>
  <si>
    <t xml:space="preserve">3,000 BOLSAS IMPRESAS A UN SOLO LADO 
A UN COLOR
TROQUELADAS Y PEGADAS
TAMAÑO: 15" X 19"
PAPEL: GOLDEN KRAFT
BASE DE PAPEL : 24
COLOR DE LA IMPRESION: NEGRO
EL TEXTO IMPRESO, SEGUN LA MUESTRA ADJUNTA
EL CUAL DEBERA IR CENTRADO EN LA BOLSA, DE TAL FORMA
QUE LA PESTAÑA DE APERTURA CERRARA PARA ABAJO Y AL LADO 
DERECHO.
PREVIA A LA IMPRESION EL PROVEEDOR SELECCIONADO DEBERA
PRESENTAR LAS ARTES PARA APROBACION DEL DEPTO. DE 
PLANIFICACION DE OPERACIONES DE LA DSA.
EMPACADAS: EN PAQUETES DE 100
     </t>
  </si>
  <si>
    <t>DEPARTAMENTO DE VENTA DE BIENES Y SERVICIOS</t>
  </si>
  <si>
    <t xml:space="preserve">INDUSTRIAS PANAVISION, S.A. DE C.V.                                                                                                                                   </t>
  </si>
  <si>
    <t xml:space="preserve">SILLAS FIJAS SIN BRAZOS CON ESCTRUCTURA METALICA COLOR NEGRO,ASIENTO Y RESPALDAR FORRADO DE TELA  DE ALTA CALIDAD, COLOR DE LA TELA CAFE OSCURO, ASIENTO Y RESPALDAR CON  ACOLCHONAMIENTO GRUESO, RESISTENTE A 240 LIBRAS O MAS. PROVEEDOR DEBERA ADJUNTAR IMAGENES DE LAS SILLAS OFERTADAS. CONTACTO CON LICDA. SANDRA MENJIVAR TEL.2235-7807 </t>
  </si>
  <si>
    <t xml:space="preserve">MESA RECTANGULAR FIJA PARA CAPACITACION. CON LAS MEDIDAS: 2.20METROS DE LARGO X 0.40PLG. DE ANCHO X 0.75PULG. DE ALTO, APROXIMADAMENTE, CON CAPACIDAD PARA CUATRO PERSONAS,  ESTRUCTURA METALICA COLOR NEGRO, MATERIALES DE LA MESA, DE AGLOMERADO DE MELAMINA DE BUENA CALIDAD, COLOR CAOBA,  FORRO DE MELAMINA DE 0.064MM. EL PROVEEDOR DEBERA  ENVIAR IMAGENES  DE LAS MESAS OFERTADAS. CONTACTO CON LICDA. SANDRA MENJIVAR TEL.2235-7807 </t>
  </si>
  <si>
    <t xml:space="preserve">INDUSTRIAS ROJAS NÚÑEZ                                                                  </t>
  </si>
  <si>
    <t xml:space="preserve">VARIEDADES ANNYE                                                                                  </t>
  </si>
  <si>
    <t xml:space="preserve">CAMISETA BASICA DE ENTRENAMIENTO MASCULINO COLOR BLANCO TALLA "S" SEGUN DISEÑO   </t>
  </si>
  <si>
    <t xml:space="preserve">CAMISETA BASICA DE ENTRENAMIENTO MASCULINO COLOR BLANCO TALLA "M" SEGUN DISEÑO   </t>
  </si>
  <si>
    <t xml:space="preserve">CAMISETA BASICA DE ENTRENAMIENTO MASCULINO COLOR BLANCO TALLA "L" SEGUN DISEÑO   </t>
  </si>
  <si>
    <t xml:space="preserve">CAMISETA BASICA DE ENTRENAMIENTO MASCULINO COLOR BLANCO TALLA "XL" SEGUN DISEÑO   </t>
  </si>
  <si>
    <t xml:space="preserve">CAMISETA BASICA DE ENTRENAMIENTO FEMENINO COLOR BLANCO TALLA "S" SEGUN DISEÑO   </t>
  </si>
  <si>
    <t xml:space="preserve">CAMISETA BASICA DE ENTRENAMIENTO FEMENINO COLOR BLANCO TALLA "M" SEGUN DISEÑO   </t>
  </si>
  <si>
    <t xml:space="preserve">CAMISETA BASICA DE ENTRENAMIENTO FEMENINO COLOR BLANCO TALLA "L" SEGUN DISEÑO   </t>
  </si>
  <si>
    <t xml:space="preserve">CAMISA DE PRESENTACION TIPO POLO MASCULINO COLOR AZUL ROYAL TALLA "S" SEGUN DISEÑO   </t>
  </si>
  <si>
    <t xml:space="preserve">CAMISA DE PRESENTACION TIPO POLO MASCULINO COLOR AZUL ROYAL TALLA "M" SEGUN DISEÑO   </t>
  </si>
  <si>
    <t xml:space="preserve">CAMISA DE PRESENTACION TIPO POLO MASCULINO COLOR AZUL ROYAL TALLA "L" SEGUN DISEÑO   </t>
  </si>
  <si>
    <t xml:space="preserve">CAMISA DE PRESENTACION TIPO POLO MASCULINO COLOR AZUL ROYAL TALLA "XL" SEGUN DISEÑO   </t>
  </si>
  <si>
    <t xml:space="preserve">CAMISA DE PRESENTACION TIPO POLO FEMENINO COLOR BLANCO TALLA "S" SEGUN DISEÑO. </t>
  </si>
  <si>
    <t xml:space="preserve">CAMISA DE PRESENTACION TIPO POLO FEMENINO COLOR BLANCO TALLA "M" SEGUN DISEÑO </t>
  </si>
  <si>
    <t xml:space="preserve">CAMISA DE PRESENTACION TIPO POLO FEMENINO COLOR BLANCO TALLA "L" SEGUN DISEÑO </t>
  </si>
  <si>
    <t xml:space="preserve">CERVECERÍA HONDUREÑA, S.A.    </t>
  </si>
  <si>
    <t xml:space="preserve">BEBIDA PARA HIDRATAR DE 600 ML EL BOTE ( SIMILAR A GATORADE)  </t>
  </si>
  <si>
    <t xml:space="preserve">AGENCIA MATAMOROS, S. DE R.L.                                                                                                                                                     </t>
  </si>
  <si>
    <t xml:space="preserve">VENDAJE NEUROMUSCULAR AUTOADHESIVO (COLOR AZUL)  5CM.      </t>
  </si>
  <si>
    <t xml:space="preserve">VENDAJE NEUROMUSCULAR AUTOADHESIVO (COLOR NEGRO)  5CM      </t>
  </si>
  <si>
    <t xml:space="preserve">VENDAJE NEUROMUSCULAR AUTOADHESIVO (COLOR ROJO)  5CM      </t>
  </si>
  <si>
    <t xml:space="preserve">VENDAJE NEUROMUSCULAR AUTOADHESIVO (COLOR PIEL)  5CM      </t>
  </si>
  <si>
    <t xml:space="preserve">ESPARADRAPO DE TELA DE 3 PULG    </t>
  </si>
  <si>
    <t xml:space="preserve">ESPARADRAPO DE TELA DE 2 PULG    </t>
  </si>
  <si>
    <t xml:space="preserve">VENDAS ELASTICAS DE 4 PULG    </t>
  </si>
  <si>
    <t xml:space="preserve">VENDA ELASTICA DE 6 PULG   </t>
  </si>
  <si>
    <t xml:space="preserve">VENDA GASA DE 4 PULG   </t>
  </si>
  <si>
    <t xml:space="preserve">VENDA GASA DE 6 PULG   </t>
  </si>
  <si>
    <t xml:space="preserve">GUANTES ESTERILES TALLA 6.5 100 UNID   </t>
  </si>
  <si>
    <t xml:space="preserve">GUANTES ESTERILES TALLA 8 100 UNID   </t>
  </si>
  <si>
    <t xml:space="preserve">GUANTES PARA EXAMINACION DE LATEX NO ESTERILES TALLA  " L " 50 PARES   </t>
  </si>
  <si>
    <t xml:space="preserve">GUANTES PARA EXAMINACION DE LATEX NO ESTERILES TALLA  " M " 50 PARES   </t>
  </si>
  <si>
    <t xml:space="preserve">BAJALENGUA O DEPRESORES 100 UNID   </t>
  </si>
  <si>
    <t xml:space="preserve">TIJERAS LISTER 28 CM, ACERO INOXIDABLE, CURVA PARA UTILIZACION  DE CORTE DE VENDAJES Y APOSITOS  </t>
  </si>
  <si>
    <t xml:space="preserve">RODILLERA CON ELASTICO TALLA ESTANDAR   </t>
  </si>
  <si>
    <t xml:space="preserve">RODILLERA ESTABILIZADOR TALLA ESTANDAR   </t>
  </si>
  <si>
    <t xml:space="preserve">COLLART CERVICAL BLANDO   </t>
  </si>
  <si>
    <t xml:space="preserve">GASAS ESTERILES  4X4 CM 100 UNID  </t>
  </si>
  <si>
    <t xml:space="preserve">SUERO FISIOLOGICO 500 ML (SOLUCION SALINA NORMAL) INTRAVENOSO  </t>
  </si>
  <si>
    <t xml:space="preserve">LACTATO DE RINGER O SOLUCION HARTMANN (SUERO) 500 ML INTRAVENOSO   </t>
  </si>
  <si>
    <t xml:space="preserve">ESPARADRAPO DE DE HIPOALERGENICO DE 2 PULG  </t>
  </si>
  <si>
    <t xml:space="preserve">HILO DE SUTURA SEDA 3/0 AGUJA CURVA NO CORTANTE 12 UNID   </t>
  </si>
  <si>
    <t xml:space="preserve">CATETETES N° 20   </t>
  </si>
  <si>
    <t xml:space="preserve">CATETERES N° 22   </t>
  </si>
  <si>
    <t xml:space="preserve">VENOCLISIS UNIDAD </t>
  </si>
  <si>
    <t xml:space="preserve">DICOSA (DISTRIBUIDORA COMERCIAL, S.A.)                                                                                                                                                                                                                                     </t>
  </si>
  <si>
    <t xml:space="preserve">GRUPO MEYKO    </t>
  </si>
  <si>
    <t xml:space="preserve">UNIFORMES COMPLETOS CAMISA, CALSONETA Y PAR DE MEDIAS, SEGUN DISEÑOS Y TAMAÑOS ADJUNTOS, NUMERACION DEL 1 AL 18 (LOCAL)    </t>
  </si>
  <si>
    <t xml:space="preserve">UNIFORMES COMPLETOS CAMISA, CALSONETA Y PAR DE MEDIAS, SEGUN DISEÑOS Y TAMAÑOS ADJUNTOS, NUMERACION DEL 1 AL 18 (VISITA)    </t>
  </si>
  <si>
    <t xml:space="preserve">ELECTROLLANTAS, S. DE R. L.                                                                                                                                                                                                                                     </t>
  </si>
  <si>
    <t xml:space="preserve">LLANTAS RADIALES  NO 175 / 65. R 14  DE 6 LONAS   </t>
  </si>
  <si>
    <t xml:space="preserve">SERVILLETAS DE PAPEL DE DOBLE HOJA CUADRADA (PAQUETE DE 500 HOJAS) </t>
  </si>
  <si>
    <t xml:space="preserve">BOLETO AÉREO PARA LA LICENCIADA VIENA YAMILETH ARELLANO ORDOÑEZ  (0801-1982-17945), Y EL 	LIC. GERMAN ALEXANDER IZAGUIRRE SAGASTUME (1601-1991-00859) QUIENES VIAJARAN A LA CIUDAD DE LA CEIBA, ATLÁNTIDA
TEGUCIGALPA–CEIBA-TEGUCIGALPA
FECHA DE SALIDA: 10 DE NOVIEMBRE POR LA TARDE.
FECHA DE REGRESO: 14 DE NOVIEMBRE POR LA MAÑANA.
 </t>
  </si>
  <si>
    <t xml:space="preserve">BOLETO AÉREO PARA LA LICENCIADA FANNY JAZMIN OSOSRTO COLINDRES (0801197506510), QUIENES VIAJARAN A LA CIUDAD DE LA CEIBA, ATLÁNTIDA
TEGUCIGALPA–CEIBA-TEGUCIGALPA
FECHA DE SALIDA: 11 DE NOVIEMBRE POR LA TARDE.
FECHA DE REGRESO: 14 DE NOVIEMBRE POR LA MAÑANA.
 </t>
  </si>
  <si>
    <t xml:space="preserve">BOLETO A NOMBRE DE ENRIQUE GOMÁRIZ MORAGA, DE NACIONALIDAD ESPAÑOLA CON RESIDENCIA EN SAN JOSÉ, COSTA RICA Y CON PASAPORTE NO. XDB132210 RUTA: SAN JOSÉ, COSTA RICA - TEGUCIGALPA, HONDURAS - SAN JOSÉ, COSTA RICA 
FECHA DE SALIDA: 11 DE NOVIEMBRE DE 2015 
FECHA DE REGRESO: 15 DE NOVIEMBRE DE 2015
. 
CONTACTO EN CASO DE EMERGENCIA, 
NOMBRE: Ana Isabel García Quesada EMAIL. anaisabel.gq@hotmail.com TEL. 22712383 No Cedula: 105420893  </t>
  </si>
  <si>
    <t xml:space="preserve">LABHOSPY                                                                                                      </t>
  </si>
  <si>
    <t xml:space="preserve">EOSINA Y, DE 25 GRAMOS </t>
  </si>
  <si>
    <t xml:space="preserve">HEMATOXILINA DE 100 GRAMOS   </t>
  </si>
  <si>
    <t xml:space="preserve">HEMATOXILINA DE 25 GRAMOS   </t>
  </si>
  <si>
    <t xml:space="preserve">MEDICAL VISION CORPORATION                       </t>
  </si>
  <si>
    <t xml:space="preserve">CIREMA                                                                                                                  </t>
  </si>
  <si>
    <t xml:space="preserve">UNIONES DE BRONCE, 1/4 PULGADA ,PARA MANGUERA  BAQUELITA. DE TUERCAS,     </t>
  </si>
  <si>
    <t xml:space="preserve">REDUCTORES DE BRONCE DE 1/2  PULGADA CAÑERIA,    X   1/4 PULGADA   A BAQUELITA      </t>
  </si>
  <si>
    <t xml:space="preserve"> CENTROS ,  DE BRONCE  PARA MANGUERA D 1/4 PULGADA   BAQUELITA.      </t>
  </si>
  <si>
    <t xml:space="preserve">CONECTORES DE BRONCE DE 1/4  PULGADA CAÑERIA A 1/4 PULGADA  BAQUELITA.      </t>
  </si>
  <si>
    <t>DIRECCIÓN CENTRO DE ARTE Y CULTURA</t>
  </si>
  <si>
    <t xml:space="preserve">BOLETO AEREO DE IDA A FAVOR DE NADIA CHARLOT CACERES ALMENDARES CON PASAPORTE NO. E270660 CON EL ITINERARIO: DESDE TEGUCIGALPA A LA CEIBA, HONDURAS SALIENDO EL JUEVES 12 DE NOVIEMBRE DE 2015 POR LA MAÑANA. </t>
  </si>
  <si>
    <t xml:space="preserve">SE SOLICITA COMPRA DE PASAJE AEREO IDA Y VUELTA DE TEGUCIGALPA- GUATEMALA-TEGUCIGALPA, A FAVOR DEL LIC. ARMANDO SARMIENTO, SALIENDO EL 19 DE NOVIEMBRE DEL 2015 Y REGRESANDO EL 21 DE NOVIEMBRE DEL 2015  </t>
  </si>
  <si>
    <t>RECTORIA</t>
  </si>
  <si>
    <t xml:space="preserve"> AEROTOUR, S.A. DE C.V. ,   </t>
  </si>
  <si>
    <t xml:space="preserve">SE SOLICITA COMPRA PASAJE AEREO DE TEGUCIGALPA - SAN JOSE COSTA RICA - TEGUCIGALPA A FAVOR DE LA LICENCIADA JULIETA CASTELLANOS CON EL OBJETO DE ASISTIR AL EVENTO DEL QUINTO CURSO EN GESTION Y LIDERAZGO EN LA ADMINISTRACION UNIVERSITARIA DE LA UCR COMO CONFERENCISTA SOBRE CAMBIO E INNOVACIONES ( CASO UNAH ) 
SALIENDO EL 16 DE NOVIEMBRE DEL 2015 POR LA TARDE REGRESANDO EL 17 DE NOVIEMBRE DEL 2015 POR LA TARDE    </t>
  </si>
  <si>
    <t xml:space="preserve">AEROTOUR SA DE CV   </t>
  </si>
  <si>
    <t xml:space="preserve">SE SOLICITA COMPRA DE PASAJE AEREO DE TEGUCIGALPA  - GUATEMALA - TEGUCIGALPA A FAVOR DE LA LICENCIADA JULIETA CASTELLANOS QUIEN VIAJA CON EL OBJETO DE ASISTIR A  REUNION DEL CSUCA EN LA CIUDAD DE GUATEMALA. - SALIENDO EL  19 DE NOVIEMBRE DEL 2015 POR LA TARDE 
 REGRESANDO EL   21 DE NOVIEMBRE DEL 2015 POR LA MAÑANA .        </t>
  </si>
  <si>
    <t>FACULTAD DE HUMANIDADES Y ARTES</t>
  </si>
  <si>
    <t xml:space="preserve">PASAJE A FAVOR DE MARIA MILAGRO CASTRO SOLANO Y BEATRIZ EUGENIA PAEZ VARGAS: SALIENDO DE SAN JOSE, COSTA RICA EL MIERCOLES 11 DE NOVIEMBRE HACIA TEGUCIGALPA, HONDURAS Y REGRESANDO DE TEGUCUGALPA, HONDURAS HACIA SAN JOSE, COSTA RICA EL SABADO 14 DE NOVIEMBRE DEL 2015 POR LA MAÑANA.  </t>
  </si>
  <si>
    <t xml:space="preserve">LIBRERIA UNIVERSITARIA "JOSE TRINIDAD REYES"                                                                                                                                                                                        </t>
  </si>
  <si>
    <t xml:space="preserve">DESARROLLO ORGANIZACIONAL, AUTOR: RAFAEL GUIZAR MONTÚFAR, 4 EDICIÓN AÑO 2013, EDITORIAL MC GRAW HILL. </t>
  </si>
  <si>
    <t xml:space="preserve">ECONOMÍA, AUTOR: MICHAEL PARKIN, 11 EDICIÓN, AÑO 2014, EDITORIAL PEARSON. </t>
  </si>
  <si>
    <t xml:space="preserve">INNOVACIONES DE LA ADMINISTRACIÓN TENDENCIAS Y ESTRATEGIAS LOS NUEVOS PARADIGMAS, AUTOR: IDALBERTO CHIAVENATO, AUTOR: IDALBERTO CHIAVENATO, 5 EDICIÓN, AÑO 2010, EDITORIAL MCGRAW-HILL. </t>
  </si>
  <si>
    <t xml:space="preserve">CONTABILIDAD DE COSTOS, AUTOR: CHARLES J HORGREN, 14 EDICIÓN, AÑO 2012, EDITORIAL PERSON. </t>
  </si>
  <si>
    <t xml:space="preserve">CONTABILIDAD FINANCIERA; AUTOR: GERARDI GUAJARDI CANTÚ, 6 EDICIÓN, AÑO 2014, EDITORIAL MC GRAW HILL. </t>
  </si>
  <si>
    <t xml:space="preserve">DIRECCIÓN DE PROYECTOS, EXPERIENCIA ARTE Y EXCELENCIA, AUTOR: ÁNGEL DÍAZ MARTIN AÑO 2011 EDITORIAL: ALFA Y OMEGA </t>
  </si>
  <si>
    <t xml:space="preserve">DESARROLLO DE UNA CULTURA DE CALIDAD, AUTOR: HUMBERTO CANTÚ DELGADO, 4 EDICIÓN , AÑO 2011, EDITORIAL MC GRAW HILL. </t>
  </si>
  <si>
    <t xml:space="preserve">MANUAL DE IMPORTACIONES Y EXPORTACIONES, AUTOR: CARL A NELSON, 4 EDICIÓN, AÑO 2010, EDITORIAL MC GRAW HILL. </t>
  </si>
  <si>
    <t xml:space="preserve">CANALES DE MARKETING Y DISTRIBUCIÓN COMERCIAL, AUTOR: LOU PELTON 2 EDICIÓN, EDITORIAL MC GRAW HILL. </t>
  </si>
  <si>
    <t xml:space="preserve">COMPORTAMIENTO ORGANIZACIONAL, AUTOR: STEPHEN ROBBINS, 15 EDICIÓN, AÑO 2013 , EDITORIAL PEARSON. </t>
  </si>
  <si>
    <t xml:space="preserve">CONTABILIDAD ADMINISTRATIVA, AUTOR: DAVID RAMÍREZ PADILLA, 9 EDICIÓN, AÑO 2013 EDITORIAL MC GRAW HILL </t>
  </si>
  <si>
    <t xml:space="preserve"> NOTAS ADHESIVAS 3 X 3 PULGADAS, CINCO COLORES DE 100 PAGINAS          </t>
  </si>
  <si>
    <t xml:space="preserve">NOTAS ADHESIVAS 3X3 PULGADAS, COLOR AMARILLO DE 100 PAGINAS         </t>
  </si>
  <si>
    <t xml:space="preserve">FOLDER DE MANILA TAMAÑO CARTA EN PAQUETE DE 100 UNIDADES     </t>
  </si>
  <si>
    <t xml:space="preserve">FOLDER DE MANILA TAMAÑO OFICIO EN PAQUETES DE 100 UDS.           </t>
  </si>
  <si>
    <t xml:space="preserve">LAPIZ TINTA COLOR NEGRO PUNTO MEDIO           </t>
  </si>
  <si>
    <t xml:space="preserve">FASTENER CAJA DE 50 UDS.           </t>
  </si>
  <si>
    <t xml:space="preserve">MARCADOR PERMANENTE DE PUNTA GRUESA COLOR ROJO           </t>
  </si>
  <si>
    <t xml:space="preserve">MARCADOR PERMANENTE DE PUNTA GRUESA COLOR AZUL           </t>
  </si>
  <si>
    <t xml:space="preserve">MARCADOR PERMANENTE DE PUNTA GRUESA COLOR NEGRO           </t>
  </si>
  <si>
    <t xml:space="preserve"> SACAPUNTAS MANUAL DE 1 ORIFICIO METALICO           </t>
  </si>
  <si>
    <t xml:space="preserve">SOBRES BLANCOS TAMAÑO CARTA         </t>
  </si>
  <si>
    <t xml:space="preserve">RESALTADORES FLUORESCENTES GRUESOS AZUL         </t>
  </si>
  <si>
    <t xml:space="preserve">PEGAMENTO EN BARRA DE 20 GRAMOS           </t>
  </si>
  <si>
    <t xml:space="preserve">ALMOHADILLA PARA SELLAR           </t>
  </si>
  <si>
    <t xml:space="preserve">LAPIZ GRAFITO 2 HB CON PUNTA           </t>
  </si>
  <si>
    <t xml:space="preserve">CINTA TAPE TRASPARENTE PARA SELLAR DE 2" X 100 YARDAS DE LARGO           </t>
  </si>
  <si>
    <t xml:space="preserve">CINTA TAPE  CAFE PARA SELLAR DE 2" X 100 YARDAS DE LARGO           </t>
  </si>
  <si>
    <t xml:space="preserve">PAPEL BOND BASE 20 TAMAÑO CARTA  </t>
  </si>
  <si>
    <t xml:space="preserve">PAPEL BOND BASE 20 TAMAÑO OFICIO           </t>
  </si>
  <si>
    <t xml:space="preserve">CD-R 52 X 700 MB DE 80 MIN. CAJA DE UNA PIEZA           </t>
  </si>
  <si>
    <t xml:space="preserve">DVD-R 4.7 GB GO DE 120 MINUTOS/UP TO/MAX 16X. (DATA-VIDEO-MUSIC) CAJA DE UNA PIEZA          </t>
  </si>
  <si>
    <t xml:space="preserve">DISPROA, S. DE R.L. DE C.V.                                                                               </t>
  </si>
  <si>
    <t xml:space="preserve">PACASA                                                                                                                                                                                                                                     </t>
  </si>
  <si>
    <t xml:space="preserve">ACOSA                                                                                                                                                                                                                                     </t>
  </si>
  <si>
    <t xml:space="preserve">TONER HP CE-505-A  NEGRO      </t>
  </si>
  <si>
    <t xml:space="preserve">TONER HP-530-A  NEGRO      </t>
  </si>
  <si>
    <t xml:space="preserve">TONER HP-CE410-A  NEGRO   </t>
  </si>
  <si>
    <t xml:space="preserve">TONER HP-CE413-A  MAGENTA   </t>
  </si>
  <si>
    <t xml:space="preserve">TONER HP-CE412-A  YELLOW   </t>
  </si>
  <si>
    <t xml:space="preserve">TONER HP-CE 411-A  CYAN   </t>
  </si>
  <si>
    <t xml:space="preserve">FORMULARIOS STANDARD, S.A.                                                                                                                                                                                     </t>
  </si>
  <si>
    <t xml:space="preserve">SOBRES DE MANILA EJECUTIVOS DE DOS (2) PARTES DE FORMA CONTINUA DE CATORCE CENTIMETROS DE ANCHO POR VEINTIUNO Y MEDIO CENTIMETROS DE LARGO (14 CM X 21 1/2 CM), CON LA IMPRESION DEL LOGOTIPO DE LA UNAH EN CADA SOBRE SEGUN LA MUESTRA ADJUNTA.
SE ADJUNTA DISEÑO DE SOBRE DE PLANILLA EJECUTIVO (PARA BUOCHER)
 </t>
  </si>
  <si>
    <t>FACULTAD DE QUIMICA Y FARMACIA</t>
  </si>
  <si>
    <t xml:space="preserve">QUÍMICAS MAC-DEL DE HONDURAS                                                                                                                                                                                                                                     </t>
  </si>
  <si>
    <t xml:space="preserve">PAPEL HIGIENICO  (HOJA SENCILLA) DE 12 X 4 X 1000 HOJAS, COLOR BLANCO     </t>
  </si>
  <si>
    <t xml:space="preserve">PASTE VERDE CUADRADO CON ESPONJA ( DE FIBRA Y ESPONJA) MEDIDAS APROXIMADAS DE 114MM X 73 MM X 20MM     </t>
  </si>
  <si>
    <t>SECRETARIA EJECUTIVA DE ADMINISTRACION DE PROY. DE INFRAESTRUCTURA</t>
  </si>
  <si>
    <t xml:space="preserve">COMPRA DE PASAJE AEREO A FAVOR  DE ING. LEONARDO JOSÉ CRUZ ZELAYA CON TARJETA DE IDENTIDAD NO. 0801-1983-13818, DE TEGUCIGALPA/CEIBA/TEGUCIGALPA, SALIENDO EL DIA 12 DE NOVIEMBRE DEL 2015 EN EL PRIMER VUELO TEGUCIGALPA/CEIBA Y REGRESANDO EL 13 DE NOVIEMBRE DEL 2015 EN PRIMER VUELO DE CEIBA/TEGUCIGALPA.   </t>
  </si>
  <si>
    <t xml:space="preserve">ALMACEN PAJARO AZUL S.A. DE C.V.                                                                                                                                                                                                                           </t>
  </si>
  <si>
    <t xml:space="preserve">COLUMNA AMPLIFICADA DE 1000 WATTS ,2 ENTRADAS PARA MICROFONOS, DIAMETRO DE CONO 15" PULGADAS, ALTURA DE CAJON 70 " PULGADAS, LINEA, RCA ENTRADA DE CABLE  ESTEREO.    </t>
  </si>
  <si>
    <t xml:space="preserve">CONSOLA DE 32 CANALES,XLR 24, 2 SUB GRUPOS, 8 CANALES ESTEREO, 2 SALIDAS XLR MASTER.          </t>
  </si>
  <si>
    <t>FACULTAD DE INGENIERIA</t>
  </si>
  <si>
    <t xml:space="preserve">PASAJE AEREO DE IDA Y VUELTA (TEGUCIGALPA - EL SALVADOR / EL SALVADOR - TEGUCIGALPA) A FAVOR DE MARIA MARTHA TROCHEZ AVALOS CON N° DE PASAPORTE C254914 Y N° DE IDENTIDAD 0801-1960-01807, SALIENDO DE TEGUCIGALPA EL 17 DE NOVIEMBRE POR LA TARDE Y REGRESANDO EL 21 DE NOVIEMBRE POR LA MAÑANA.     </t>
  </si>
  <si>
    <t xml:space="preserve"> AEROTOUR, S.A. DE C.V..   </t>
  </si>
  <si>
    <t xml:space="preserve">SE SOLICITA COMPRA DE BOLETOS AEREOS PARA:
- MARIO COTO (CONTACTO PERSONAL: JAYMIE VIDEA 9744-4775)
- ANGELO MORENO (CONTACTO PERSONAL: ONEYDA MENDOZA 9924-6278)
- GUSTAVO ZELAYA (CONTACTO PERSONAL: JULIO IZAGUIRRE 3171-8229) 
TEGUCIGALPA - PANAMA - TEGUCIGALPA
FECHA DE SALIDA: 15 DE NOVIEMBRE DE 2015 (11:49 A.M.)
FECHA DE RETORNO: 21 DE NOVIEMBRE DE 2015  (11:22 A.M.)  </t>
  </si>
  <si>
    <t>DIRECCION EJECUTIVA DE GESTION DE TECNOLOGIA</t>
  </si>
  <si>
    <t xml:space="preserve">REPRESENTACIONES LUFERGO, S. DE R.L.                                                                           </t>
  </si>
  <si>
    <t xml:space="preserve">Renovacion de los certificados de seguridad de la pagina web y dominio siguientes: WWW.CAMPUSVIRTUAL.UNAH.EDU.HN
WWW.REGISTRO.UNAH.EDU.HN
WWW.UNAH.EDU.HN
MAIL.UNAH.EDU.HN
MAIL.UNAH.HN
  </t>
  </si>
  <si>
    <t xml:space="preserve">BOLETO AEREO RUTA: SAN PEDRO SULA-TEGUCIGALPA, SALIENDO EL DOMINGO 15/11/15 EN EL VUELO DE LA TARDE, A NOMBRE DE LA LIC. MELBA BALTODANO MOLINA, DIRECTORA DE LA JUNTA DE DIRECCIÓN UNIVERSITARIA. </t>
  </si>
  <si>
    <t>DIRECCION CURLA</t>
  </si>
  <si>
    <t xml:space="preserve">1 BOLETO DE PASAJE AEREO A NOMBRE DE JEAN O'DELL RIVERA BERNARD, DE LA CIUDAD DE LA CEIBA A TEGUCIGALPA Y VICEVERSA, VIAJANDO HACIA TEGUCIGALPA EL LUNES, 16 DE NOVIEMBRE POR LA MAÑANA Y REGRESANDO EL MISMO DIA LUNES, 16 DE NOVIEMBRE, POR LA TARDE, IDENTIDAD NO. 0801-1957-03558. </t>
  </si>
  <si>
    <t xml:space="preserve">AEROTOUR SA. DE. C.V.   </t>
  </si>
  <si>
    <t xml:space="preserve">A FAVOR DE JULIO CESAR RAUDALES TORRES, QUIEN PARTICIPARA EN TALLER DE FORMACION "FORTALECIMIENTO DE LOS PROCESOS INTERNACIONALIZACIÓN DE LA IES DE CENTROAMERICA" SALIENDO EL LUNES 23 DE NOVIEMBRE, 2015 HOUSTON, TX (GEORGE BUSH INTERCONT)-PANAMA/ REGRESANDO EL 28 DE NOVIEMBRE,2015 PANAMÁ-TEGUCIGALPA    </t>
  </si>
  <si>
    <t xml:space="preserve">A FAVOR DE WALESKA DEL MILAGRO AMAYA GIRON, QUIEN PARTICIPARA EN TALLER DE FORMACION "FORTALECIMIENTO DE LOS PROCESOS DE INTERNACIONALIZACIÓN DE LA IES DE CENTROAMERICA" Y LA ASAMBLEA DE LA RED INCA, QUE SE DESARROLLARA EN LA CIUDAD DE PANAMA SALIENDO EL LUNES 23 DE NOVIEMBRE,2015 Y REGRESANDO EL SABADO 28 NOVIEMBRE, 2015: CON EL ITINERARIO SIGUIENTE: TEGUCIGALPA- PANAMA/PANAMA TEGUCIGALPA   </t>
  </si>
  <si>
    <t xml:space="preserve">COMERCIAL MEDICA INDUSTRIAL                                                                                                        </t>
  </si>
  <si>
    <t xml:space="preserve">AUTOCLAVE ELECTRICA A VAPOR OLLA, CON CAPACIDAD APROXIMADA DE 25 LITROS, CONTROL TERMOSTATICO AUTOMATICO DE TEMPERATURA, FABRICADA EN ALUMINIO, MANOMETRO DE PRESION DE VAPOR, INTERRUPTOR DE ENCENDIDO, TEMPORIZADOR MECANICO (60 MINUTOS), POTENCIA DE 1650 WATTS, LUZ PILOTO, VOLTAJE DE 120 VOLTIOS A/C, CON PARRILLA DE ALUMINIO, CONTENEDOR INTERNO DE ALUMINIO, SOPORTE DE CONTENEDOR, PARA CORRIENTE ELECTRICA DE 120V 60HZ, MANUAL DE USUARIO.     </t>
  </si>
  <si>
    <t xml:space="preserve">INCUBADORA DE 3.4 PIES CUBICOS (APROXIMADAMENTE), CON UNIFORMIDAD EN TEMPERATURA MEDIA DE 0.3 GRADOS CENTIGRADO QUE INCLUYA ESTANTE AJUSTABLE, CABLE DE ALIMENTACION Y PUESTA EN TIERRA NEMA DE 5-15P, ENCHUFE CONTROLADO INTEGRADO BASADO EN MICROPROCESADOR PID PARA UNIFORMIDAD EN TEMPERATURA DE HASTA 75 GRADOS C EN INCREMENTOS DE 0.1 GRADOS C, USANDO LAS TECLAS DE PANEL DE CONTROL, PANTALLA LED DE TRES DIGITOS, INTERIOR DE ACERO INOXIDABLE DE 3 PULGADAS DE GROSOR (7.6CM) DE AISLAMIENTO EN LAS PAREDES Y 1.5 PULGADAS (3.8) EN LA PUERTA, TOMA CORRIENTE DE 5 AMPERIOS, 110 VOLTIOS.   </t>
  </si>
  <si>
    <t xml:space="preserve">COMERCIAL TECNICA INDUSTRIAL, S. DE R.L.                                                                                                                       </t>
  </si>
  <si>
    <t xml:space="preserve">GUANTES  DESECHABLES DE  LATEX   TALLA  SMALL ( S )  EN  CAJA  DE  50  PARES  CADA  UNA        </t>
  </si>
  <si>
    <t xml:space="preserve">GUANTES   DESECHABLES  DE  LATEX   TALLA  MEDIUM  ( M ) EN  CAJA  DE  50  PARES  CADA  UNA        </t>
  </si>
  <si>
    <t xml:space="preserve">GUANTES  DESECHABLES  DE  LATEX   TALLA   LARGO  ( L  ) EN  CAJA  DE  50  PARES  CADA  UNA       </t>
  </si>
  <si>
    <t xml:space="preserve">GUANTES  DE  NITRILO  SIN TALCO  TALLA   ( S ) COLOR  AZUL  EN  CAJA  DE  50  UNIDADES CADA  CAJA       </t>
  </si>
  <si>
    <t xml:space="preserve">APLICADORES  DE  MADERA  SIN  ALGODON  EN PAQUETE  DE  100  UNIDADES  CADA  PAQUETE .      </t>
  </si>
  <si>
    <t xml:space="preserve">JERINGAS  DESECHABLES   DE 5 ML  CON  AGUJA  DE 21 1/2 DE  DIAMETRO    EN  CAJA  DE  100 UNIDADES  CADA  CAJA    </t>
  </si>
  <si>
    <t xml:space="preserve">INSUMOS HOSPITALARIOS, S. DE R.L.                                                                                            </t>
  </si>
  <si>
    <t xml:space="preserve">SYMMAG, S DE R. L.                                                                                                                                                                                                                                     </t>
  </si>
  <si>
    <t xml:space="preserve">ERLEN MEYER DE VIDRIO 125 ML  </t>
  </si>
  <si>
    <t xml:space="preserve">ERLEN MEYER DE VIDRIO  DE 250 ML  </t>
  </si>
  <si>
    <t xml:space="preserve">FRASCO DE VIDRIO TAPON DE ROSCA ,GRADUADO,AUTOCLAVE CAPACIDAD 100ML  </t>
  </si>
  <si>
    <t xml:space="preserve">FRASCOS DE VIDRIO TAPON DE ROSCA, GRADUADOS, AUTOCLAVES CAPACIDAD DE 500ML  </t>
  </si>
  <si>
    <t xml:space="preserve">FRASCO DE VIDRIO AUTOCLAVES DE  CAPACIDAD UN LITRO (1000ML)  </t>
  </si>
  <si>
    <t xml:space="preserve">FRASCO DE VIDRIO AUTOCLAVE DE 100ML  </t>
  </si>
  <si>
    <t xml:space="preserve">FRASCO DE VIDRIO AUTOCLAVE DE 250 ML  </t>
  </si>
  <si>
    <t xml:space="preserve">FRASCO DE VIDRIO AUTOCLAVE DE 500 ML  </t>
  </si>
  <si>
    <t xml:space="preserve">TECNOFUEGO                 </t>
  </si>
  <si>
    <t xml:space="preserve">EXTINTOR DE CO2 (BC) DE 20 LIBRAS, CADA  BOTE  </t>
  </si>
  <si>
    <t xml:space="preserve">EXTINTOR DE CO2 (BC) DE 10 LIBRAS CADA BOTE  </t>
  </si>
  <si>
    <t xml:space="preserve">COMUNICACIONES GLOBALES                                                                                                                                                                                                                                     </t>
  </si>
  <si>
    <t xml:space="preserve">JUEGO DE PARLANTES DE 250WATTS PARA PC CON SONIDO ENVOLVENTE MULTIDINÁMICO    </t>
  </si>
  <si>
    <t xml:space="preserve">FUENTE DE ALTA TENSIÓN, PARA OPERACIÓN CON TUBOS DE ELECTRONES 0-5 KV/2MA, ALIMENTACIÓN 115 VOLT CON MEDIDOR DE VOLTAJE.  </t>
  </si>
  <si>
    <t xml:space="preserve">EXTENSIÓN ELÉCTRICA DE 25M 220VAC/60A, CON TOMAS POLARIZADOS  </t>
  </si>
  <si>
    <t xml:space="preserve">LA CASA DE LA MUSICA, S.A.                          </t>
  </si>
  <si>
    <t>SECRETARIA GENERAL</t>
  </si>
  <si>
    <t xml:space="preserve">TONER DE TINTA PARA IMPRESORA LEXMARK MS 310 DN  504 </t>
  </si>
  <si>
    <t>PHMETRO DE ALTA PRESION COMBINADO CON CONDUCTIVISMO Y TERMOMETRO, PARA DETERMINAR AL ACIDEZ O ALCALINIDAD EN LIQUIDOS SU CONDUCTIVIDAD Y TEMPERATURA</t>
  </si>
  <si>
    <t xml:space="preserve">PASAJE INTERNACIONAL LA HABANA,CUBA -TEGUCIGALPA-LA HABANA, CUBA A FAVOR DE CARIDAD DE LOS ANGELES SEDEÑO ARGILAGOS CON NUMERO DE PASAPORTE E288997, SALIENDO DE LA HABANA,CUBA EL DIA 23 DE NOVIEMBRE DE 2015 POR LA MAÑANA Y REGRESANDO EL 19 DE DICIEMBRE DE 2015 POR LA TARDE. </t>
  </si>
  <si>
    <t xml:space="preserve">BOLETO AEREO A NOMBRE DE RAUL ERNESTO LOPEZ PERALTA, ID 0801-1980-03161. ITINERARIO: SALIDA: TEGUCIGALPA-LA CEIBA LUNES 16 DE NOVIEMBRE 2015  VUELO POR LA TARDE; RETORNO: LA CEIBA - TEGUCIGALPA MIERCOLES 18 DE NOVIEMBRE 2015, ULTIMO VUELO POR LA TARDE,   </t>
  </si>
  <si>
    <t xml:space="preserve">TONER COLOR NEGRO PARA FOTOCOPIADORA CANON IMAGEN RUNNER GPR-22   </t>
  </si>
  <si>
    <t xml:space="preserve">TONER HP 05A, PARA IMPRESORA HP LASERJET P2035-2055, COLOR NEGRO   </t>
  </si>
  <si>
    <t>DEPARTAMENTO LEGAL</t>
  </si>
  <si>
    <t xml:space="preserve">PAPEL BOND, BASE 20, TAMAÑO CARTA, COLOR  BLANCO.  </t>
  </si>
  <si>
    <t xml:space="preserve">PAPEL BOND, BASE 20, TAMAÑO OFICIO, COLOR BLANCO </t>
  </si>
  <si>
    <t xml:space="preserve">CONSEIN (MASCARILLAS, GUANTES)                                                                                                      </t>
  </si>
  <si>
    <t xml:space="preserve">MASCARILLA DESECHABLES CON CARBÓN ACTIVADO Y VÁLVULA DE EXHALACIÓN, COLOR NEGRO O SIMILAR.      </t>
  </si>
  <si>
    <t xml:space="preserve">GUANTES DESECHABLES DE NITRILO DE 6 MILESISMAS DE GROSOR TALLA M,COLOR AZUL O SIMILAR  (CAJA DE 100 UNIDADES)     </t>
  </si>
  <si>
    <t xml:space="preserve">GUANTES DESECHABLES DE NITRILO DE 6 MILESISMAS DE GROSOR TALLA L,COLOR AZUL O SIMILARES (CAJA DE 100 UNIDADES)     </t>
  </si>
  <si>
    <t xml:space="preserve">BEBIDA PARA HIDRATAR DE 600 ML EL BOTE (SIMILAR AL GATORADE ) </t>
  </si>
  <si>
    <t xml:space="preserve">SUPRODENT, S. DE R.L. DE C.V.                                                                                                      </t>
  </si>
  <si>
    <t xml:space="preserve">MANGUERA PARA PIEZA DE MANO C-32  PARA UNIDAD DENTAL ROLLO DE 100 YARDAS    </t>
  </si>
  <si>
    <t xml:space="preserve">HOLDER PARA PIEZA DE MANO H-1020G  PARA UNIDAD TIPO UNIVERSAL DENTAL, UNIDADES   </t>
  </si>
  <si>
    <t xml:space="preserve">MANGUERA DE ¼ SILICONA COLOR NEGRO ,ROLLO DE 100 YARDAS  </t>
  </si>
  <si>
    <t>DIRECCION UNAH TEC DANLI</t>
  </si>
  <si>
    <t xml:space="preserve">PAPEL BOND 20 TAMAÑO OFICIO </t>
  </si>
  <si>
    <t xml:space="preserve">FORMULAS QUIMICAS, S.. DE R.L                                                                                                                                                                                                                                     </t>
  </si>
  <si>
    <t xml:space="preserve">PAPEL HIGIÉNICO CON AROMA DOBLE HOJA 12X4X450  </t>
  </si>
  <si>
    <t xml:space="preserve">BOLETO A NOMBRE DE JOSE RAMON MARTINEZ ROSA, TEGUCIGALPA-LA CEIBA-TEGUCIGALPA, SALIENDO EL 20 DE NOVIEMBRE EN EL PRIMER VUELO DE LA MAÑANA, REGRESANDO EL 21 DE NOVIEMBRE POR LA TARDE. </t>
  </si>
  <si>
    <t xml:space="preserve">PASAJE AÉREO IDA Y REGRESO  A NOMBRE DE EMMA VIRGINIA RIVERA MEJIA PARA LA CIUDAD DE LA CEIBA , SALIENDO DE TEGUCIGALPA CON DESTINO A LA CEIBA EL MIÉRCOLES 18 POR LA TARDE, Y REGRESANDO DE LA CIUDAD DE LA CEIBA HACIA TEGUCIGALPA POR LA MAÑANA DEL  VIERNES  20 DE NOVIEMBRE DE 2015 </t>
  </si>
  <si>
    <t xml:space="preserve">PAPEL BOND BASE 20 TAMAÑO OFICIO   </t>
  </si>
  <si>
    <t xml:space="preserve">PAPEL BOND BASE 20 TAMAÑO CARTA   </t>
  </si>
  <si>
    <t>VICERRECTORIA ACADEMICA</t>
  </si>
  <si>
    <t xml:space="preserve">BOLSAS MANILA TAMAÑO CARTA   </t>
  </si>
  <si>
    <t xml:space="preserve">BOLSAS MANILA TAMAÑO  OFICIO   </t>
  </si>
  <si>
    <t xml:space="preserve">MARCADOR FLOURECENTE AMARILLO
     </t>
  </si>
  <si>
    <t xml:space="preserve">DISTRIBUIDORA DE PRODUCTOS DE OFICINA Y ASEO (DISPROA)                                                                                                      </t>
  </si>
  <si>
    <t xml:space="preserve">GRAPADORA DE ESCRITORIO DE ALTA CAPACIDAD ENGRAPADO DE 60 PAGINAS
     </t>
  </si>
  <si>
    <t xml:space="preserve">LAPIZ TINTA NEGRO
     </t>
  </si>
  <si>
    <t xml:space="preserve">TAPE TRANSPARENTE DE ¾ PULGADAS X 40 YARDAS
     </t>
  </si>
  <si>
    <t xml:space="preserve">FOLDER TAMAÑO CARTA (100 UNIDADES POR RESMA)
     </t>
  </si>
  <si>
    <t xml:space="preserve"> BATERIAS DOBLE A (AA)
     </t>
  </si>
  <si>
    <t xml:space="preserve">BOLSAS MANILA TAMAÑO   LEGAL    </t>
  </si>
  <si>
    <t xml:space="preserve"> BATERIAS TRIPLE A (AAA)
     </t>
  </si>
  <si>
    <t xml:space="preserve">PAPEL BOND TAMAÑO CARTA BASE 20
     </t>
  </si>
  <si>
    <t xml:space="preserve">MASKIN TAPE  DE ¾ PULGADAS  X 72 YARDAS
     </t>
  </si>
  <si>
    <t xml:space="preserve">TAPE PARA SELLAR CAJAS 2 PULGADAS X 100 YARDAS
     </t>
  </si>
  <si>
    <t xml:space="preserve">LAPIZ CARBON CON PUNTA (2HB)
     </t>
  </si>
  <si>
    <t xml:space="preserve">TIJERAS DE METAL No 8 CON AGARRADERA PLASTICA
     </t>
  </si>
  <si>
    <t xml:space="preserve">PEGAMENTO EN BARRA(20 GRAMOS
     </t>
  </si>
  <si>
    <t xml:space="preserve">CORRECTORES LIQUIDO 18 ML COLOR BLANCO 
     </t>
  </si>
  <si>
    <t xml:space="preserve">ACETATOS TAMAÑO CARTA (PAQUETE DE 100 UNIDADES)
     </t>
  </si>
  <si>
    <t xml:space="preserve">JOYERÍA MAYA                                                                                                                                                                                    </t>
  </si>
  <si>
    <t xml:space="preserve">Medalla de Plata: Medallas con detalle de laureles alrededor con sistema de pin en la forma ovalada con logotipo Institucional de la Universidad Nacional Autónoma de Honduras. Técnica de Elaboración: Alto Relieve Tamaño: 31 X 38  mm Rango para espesor: 1.0 - 1.5 mm  Rango de peso: 8.5 – 8.9 gramos
  </t>
  </si>
  <si>
    <t xml:space="preserve">METALES Y MAS, S. DE R.L.                                            </t>
  </si>
  <si>
    <t xml:space="preserve">Medalla de Bronce: Medallas con detalle de laureles alrededor con sistema de pin en la forma ovalada con logotipo Institucional de la Universidad Nacional Autónoma de Honduras. Técnica de Elaboración: Alto Relieve Tamaño: 31 X 38  mm Rango para espesor: 1.0 - 1.5 mm  Rango de peso: 8.5 – 8.9 gramos  Cabe mencionar que cuando se les entreguen las medallas a los alumnos de excelencia académica, ellos llevaran la medalla a la empresa que se le adjudique la compra, para que le graven el nombre del Centro Regional y nombre del Alumno, incluir lo antes mencionado en la cotización.  Cualquier duda presentarse a la Secretaría General con el Licenciado Cesar A. Ramos </t>
  </si>
  <si>
    <t xml:space="preserve">Medalla de Oro: Medallas con detalle de laureles alrededor con sistema de pin en la forma ovalada con logotipo Institucional de la Universidad Nacional Autónoma de Honduras. Técnica de Elaboración: Alto Relieve Tamaño: 31 X 38  mm Rango para espesor: 1.0 - 1.5 mm Rango de peso: 8.5 – 8.9 gramos  </t>
  </si>
  <si>
    <t>FACULTAD DE CIENCIAS SOCIALES</t>
  </si>
  <si>
    <t xml:space="preserve">INGRAE (INDUSTRIAS GRÁFICAS EBAL)                                                                                                                                                                                    </t>
  </si>
  <si>
    <t xml:space="preserve">LAPIZ TINTA COLOR NEGRO IMPRESO A DOS COLORES, CON LA PROMOCION DEL PRIMER ENCUENTRO DE LA FACULTAD DE CIENCIAS SOCIALES.  </t>
  </si>
  <si>
    <t xml:space="preserve">LIBRETAS CON PORTADA EN CARTONCILLO BASE DOCE, A FULL COLOR CON LA PROMOCION DEL ENCUENTRO CON EL SIGUIENTE TAMAÑO 5.5 PULGADAS DE ANCHO POR 8.5 PULGADAS DE LARGO, CON PAGINAS BLANCAS , PARA MAYOR INFORMACION COMUNICARSE AL 9471-9860 CON KRYSTAL SALGADO. </t>
  </si>
  <si>
    <t xml:space="preserve">TINTA COLOR NEGRO PARA FOTOCOPIADORA SHARP MX-M 450N    </t>
  </si>
  <si>
    <t xml:space="preserve">TINTA COLOR MAGENTA PARA IMPRESORA HP CP2025 CC533A    </t>
  </si>
  <si>
    <t xml:space="preserve">TINTA COLOR CYAN PARA IMPRESORA HP CP2025 CC531A    </t>
  </si>
  <si>
    <t xml:space="preserve">TINTA COLOR YELLOW PARA IMPRESORA HP CP2025 CC532A    </t>
  </si>
  <si>
    <t xml:space="preserve">TINTA COLOR NEGRO PARA IMPRESORA HP CP 2025 CC530A    </t>
  </si>
  <si>
    <t>COMISION DE CONTROL DE GESTION</t>
  </si>
  <si>
    <t xml:space="preserve">ARISTA DE HONDURAS, S. A. DE C. V.                                                                                                                                                </t>
  </si>
  <si>
    <t xml:space="preserve">SILLAS EJECUTIVAS CON BRAZOS, EN TELA COLOR NEGRO, BASE PENTAGONAL (5), CON SISTEMA DE ELEVACIÓN, DISEÑO ERGONÓMICO, RESPALDO ALTO, GIRATORIAS CON CAPACIDAD DE SOPORTE NO MENOR DE 150 LBS.  </t>
  </si>
  <si>
    <t>DIRECCION DE VINCULACION UNIVERSIDAD CON LA SOCIEDAD</t>
  </si>
  <si>
    <t xml:space="preserve">PROFESIONALES DE HONDURAS                                                                                                                                                                                     </t>
  </si>
  <si>
    <t xml:space="preserve">STICKER TROQUELADOS DE 2.5 X 2.5 PULGADAS  </t>
  </si>
  <si>
    <t xml:space="preserve">PUBLIGRAFICAS, S. DE R.L.                                                                                                              </t>
  </si>
  <si>
    <t xml:space="preserve">BANNER FULL COLOR DE 31 X 80 PULGADAS CON ESTRUCTURA ROLL UP  </t>
  </si>
  <si>
    <t xml:space="preserve">AFICHE TAMAÑO TABLOIDE FULL COLOR  </t>
  </si>
  <si>
    <t xml:space="preserve">PAPEL TOALLA PEQUEÑO   </t>
  </si>
  <si>
    <t xml:space="preserve">MAELCON, S. DE R.L.                                                                                                    </t>
  </si>
  <si>
    <t xml:space="preserve">TUBO EMT UL 1"X10`             </t>
  </si>
  <si>
    <t xml:space="preserve">CONECTOR EMT DE PRESION 1"             </t>
  </si>
  <si>
    <t xml:space="preserve">COUPLING EMT DE PRESION 1"             </t>
  </si>
  <si>
    <t xml:space="preserve">CURVA EMT 1"            </t>
  </si>
  <si>
    <t xml:space="preserve">TUBO EMT UL 3/4"X10´            </t>
  </si>
  <si>
    <t xml:space="preserve">TUBO EMT UL 1/2"X10´            </t>
  </si>
  <si>
    <t xml:space="preserve">CONECTOR EMT DE PRESION 3/4"            </t>
  </si>
  <si>
    <t xml:space="preserve">COUPLING EMT DE PRESION 3/4"            </t>
  </si>
  <si>
    <t xml:space="preserve">CONECTOR EMT DE PRESION 1/2"           </t>
  </si>
  <si>
    <t xml:space="preserve">COUPLING EMT DE PRESION 1/2"           </t>
  </si>
  <si>
    <t xml:space="preserve">CAJA METALICA GALVANIZADA 6"X6"X4"           </t>
  </si>
  <si>
    <t>DEPARTAMENTO DE GESTIÓN DE COBRO</t>
  </si>
  <si>
    <t xml:space="preserve">TONER GPR/22 , PARA IMPRESORA MULTIFUNCIONAL, MARCA CANON, MODELO 1025 iF  </t>
  </si>
  <si>
    <t xml:space="preserve">PAPEL BOND, TAMAÑO OFICIO, BASE 20, PARA IMPRESION LASER 100% BLANCO                </t>
  </si>
  <si>
    <t xml:space="preserve">PAPEL BOND, TAMAÑO CARTA, BASE 20, PARA IMPRESION LASER 100% BLANCO                </t>
  </si>
  <si>
    <t xml:space="preserve">PEGAMENTO, 40 GRAMOS (BUENA CALIDAD)                </t>
  </si>
  <si>
    <t xml:space="preserve">FASTENER DE 8CM (MATERIAL GRUESO, BUENA CALIDAD)               </t>
  </si>
  <si>
    <t xml:space="preserve">CLIPS PEQUEÑOS (BUENA CALIDAD)                </t>
  </si>
  <si>
    <t xml:space="preserve">CLIPS JUMBO (BUENA CALIDAD)                </t>
  </si>
  <si>
    <t xml:space="preserve">LAPIZ TINTA ROJA PUNTA FINA (BUENA CALIDAD               </t>
  </si>
  <si>
    <t xml:space="preserve">LAPIZ TINTA AZUL, PUNTA FINA (BUENA CALIDAD)               </t>
  </si>
  <si>
    <t xml:space="preserve">RESALTADOR FLOURECENTES, COLOR AZUL (BUENA MARCA)     </t>
  </si>
  <si>
    <t xml:space="preserve">CARPETA FOLDER DE CARTULINA, COLOR MANILA, TAMAÑO CARTA (MATERIAL FUERTE)     </t>
  </si>
  <si>
    <t xml:space="preserve">CARPETA FOLDER DE CARTULINA, COLOR MANILA (MATERIAL FUERTE)     </t>
  </si>
  <si>
    <t xml:space="preserve">LAPIZ CORRECTOR DE 7ML (BUENA CALIDAD)                </t>
  </si>
  <si>
    <t xml:space="preserve">GRAPAS 26/6, (GRUESAS, BUENA CALIDAD)                </t>
  </si>
  <si>
    <t xml:space="preserve">DISTRIBUIDORA M&amp;M, S.DE.R.L.                                                                                                                                                                                                                                                      </t>
  </si>
  <si>
    <t xml:space="preserve">REFRIGERADORA COLOR:ACERO INOXIDABLE, DISEÑO DE REFRIGERADOR: CONGELADOR INFERIOR, CAPACIDAD (PIES CÚBICOS): 10, PUERTAS:2, CONTROLADOR DE HUMEDAD, DISPENSADOR DE HIELO EN LA PUERTA, DISPENSADOR DE AGUA EN LA PUERTA, TODO PROVEDOR DEBERA ENVIAR IMAGENES DEL PRODUCTO OFERTADO.   </t>
  </si>
  <si>
    <t xml:space="preserve">PAPEL BOND TAMAÑO CARTA BASE 20. </t>
  </si>
  <si>
    <t xml:space="preserve">PAPEL BOND TAMAÑO OFICIO BASE 20.  </t>
  </si>
  <si>
    <t xml:space="preserve">BOLSAS IMPRESAS A UN SOLO LADO TROQUELADAS Y PEGADAS   TAMAÑO: 9-1/2" X 12"  PAPEL: GOLDEN KRAFT BASE 24  IMPRESION EN COLOR NEGRO  EL TEXTO IMPRESO DEBER IR CENTRADO EN LA BOLSA DE TAL FORMA QUE LA PESTAÑA DE APERTURA CERRARA PARA ATRAS Y AL LADO DERECHO (SEGUN MUESTRA ADJUNTA), LAS BOLSAS DEBERAN SER EMPACADAS EN PAQUETES DE 100 UNIDADES.  NOTA: PREVIO A LA IMPRESION EL PROVEEDOR SELECCIONADO DEBERA PRESENTAR LAS ARTES PARA APROBACION DEL DEPTO. DE PLANIFICACION DE OPERACIONES DE LA DSA.  </t>
  </si>
  <si>
    <t>DEPARTAMENTO DE REGISTRO DE OPERACIONES CONTABLES</t>
  </si>
  <si>
    <t xml:space="preserve">CARTUCHOS DE TINTA NEGRA PG-210 PARA IMPRESORA CANON PIXMA 2300    </t>
  </si>
  <si>
    <t xml:space="preserve">CARTUCHOS DE TINTA A COLOR CL-211 PARA IMPRESORA CANON PIXMA 2300.    </t>
  </si>
  <si>
    <t xml:space="preserve">EQUIPOS INDUSTRIALES, S. A.                                                                                                                                                                                                                                     </t>
  </si>
  <si>
    <t xml:space="preserve">BALASTRO ELECTRÓNICO UL, DE 2X59 WATTS,120 Y 277 VOLTIOS </t>
  </si>
  <si>
    <t xml:space="preserve">BALASTRO ELECTRÓNICO UL, DE 2X32 WATTS,120 Y 277 VOLTIOS. </t>
  </si>
  <si>
    <t xml:space="preserve">TUBERÍA EMT DE 1/2"X10´, UL, </t>
  </si>
  <si>
    <t xml:space="preserve">CONECTOR EMT DE 1/2", UL, PARA TUBERÍA EMT. </t>
  </si>
  <si>
    <t xml:space="preserve">CAMISA EMT DE 1/2", UL, PARA TUBERÍA EMT. </t>
  </si>
  <si>
    <t xml:space="preserve">TUBERÍA PLÁSTICA DE 1/2"X10´, CÉDULA 40. </t>
  </si>
  <si>
    <t xml:space="preserve">TUBERÍA PLÁSTICA DE 3/4"X10´, CÉDULA 40. </t>
  </si>
  <si>
    <t xml:space="preserve">CONECTOR DE 1/2",  PARA TUBERÍA PLÁSTICA CÉDULA 40. </t>
  </si>
  <si>
    <t xml:space="preserve">MAELCON (MATERIALES ELÉCTRICOS Y CONTROLES)                                                                                                                                                                                                                                     </t>
  </si>
  <si>
    <t xml:space="preserve">CONECTOR DE 3/4",  PARA TUBERÍA PLÁSTICA CÉDULA 40. </t>
  </si>
  <si>
    <t xml:space="preserve">ARRANCADOR MAGNÉTICO PARA 10 HN/3 POLOS. </t>
  </si>
  <si>
    <t xml:space="preserve">ARRANCADOR MAGNÉTICO PARA 7.5 HN/3 POLOS. </t>
  </si>
  <si>
    <t xml:space="preserve">POLIDUCTO 1/2" (100 METROS CADA ROLLO). </t>
  </si>
  <si>
    <t xml:space="preserve">ABRAZADERAS EMT DE ½”, UL, TIPO OMEGA. </t>
  </si>
  <si>
    <t xml:space="preserve">BALASTRO ELECTRÓNICO UL, DE 4X32 WATTS,120 Y 277 VOLTIOS. </t>
  </si>
  <si>
    <t xml:space="preserve">CENTRO DE CARGA TRIFÁSICO DE 24 ESPACIOS, 125 AMPERIOS, CON TAPADERA, ES PARA REEMPLASO DE UN PANEL MARCA SQUARE-D. </t>
  </si>
  <si>
    <t xml:space="preserve">TUBO FLUORESCENTE ELECTRÓNICO DE 17 WTS. FO17T8/6500K. </t>
  </si>
  <si>
    <t xml:space="preserve">TUBO FLUORESCENTE ELECTRÓNICO DE 32 WTS. FO32T8/6500K. </t>
  </si>
  <si>
    <t xml:space="preserve">AUTOMATA TEMPORIZADOR LÓGICO DIGITAL MANUAL 230RC (RC:SALIDA DE RELE Y RELOJ DE TEMPORIZADOR SEMANAL INTEGRADO), VERSION OBA3,115/240 VOLTOS, SIMILAR AL ZELIO. </t>
  </si>
  <si>
    <t xml:space="preserve">BALASTRO ELECTRÓNICO UL, DE 2X17 WTS, 120 Y277 VOLTIOS. </t>
  </si>
  <si>
    <t>FACULTAD DE CIENCIAS JURIDICAS</t>
  </si>
  <si>
    <t xml:space="preserve">SILLAS SECRETARIALES COLOR NEGRO, GIRATORIAS, CON BRAZOS, TELA COLOR NEGRO, ERGONOMICAS, CON REGULADORES DE ALTURA, CON CAPACIDAD PARA SOPORTAR  250 LIBRAS Y GARANTIA DE 3 AÑOS.   </t>
  </si>
  <si>
    <t xml:space="preserve">SILLAS SEMI-EJECUTIVAS COLOR NEGRO, CON BASE DE CROMO, GIRATORIAS, CON BRAZOS, TELA COLOR NEGRO, ERGONOMICAS, CON REGULADORES DE ALTURA, CON CAPACIDAD PARA SOPORTAR  250 LIBRAS Y GARANTIA DE 3 AÑOS.   </t>
  </si>
  <si>
    <t xml:space="preserve">INDUSTRIAS PANAVISION, S.A. DE C.V.                                                                   </t>
  </si>
  <si>
    <t xml:space="preserve">ARCHIVOS TIPO GABINETE DE TRES GAVETAS COLOR NEGRO CON SUS RESPECTIVAS LLAVES   </t>
  </si>
  <si>
    <t xml:space="preserve">AGUA PURIFICADA SANTA CLARA, S. DE R.L.    </t>
  </si>
  <si>
    <t xml:space="preserve">BOLETOS PARA LA COMPRA DE AGUA ELECTROPURA BOTELLONES DE 5 GALONES </t>
  </si>
  <si>
    <t xml:space="preserve">COMPRA DE PAPEL HIGIENICO 12X4X450 DOBLE HOJA. </t>
  </si>
  <si>
    <t xml:space="preserve">EPI INDUSTRIAL          </t>
  </si>
  <si>
    <t xml:space="preserve">RESPIRADOR CON PANTALLA PARA CARA COMPLETA CON DOBLE VÁLVULA, CON CARTUCHOS CONTRA VAPORES Y GASES.      </t>
  </si>
  <si>
    <t xml:space="preserve">DELANTAL DE NEOPRENO DE 35" X 45" RESISTENTE A SALPICADURA DE QUÍMICOS, COLOR AMARILLO O SIMILAR
      </t>
  </si>
  <si>
    <t xml:space="preserve">GUANTES DESECHABLES DE NITRILO DE 6 MILESISMAS DE GROSOR TALLA S,COLOR AZUL O SIMILARES (CAJA DE 100 UNIDADES)     </t>
  </si>
  <si>
    <t xml:space="preserve">BORRADORES DE PIZARRA ACRILICA BASE DE MADERA  </t>
  </si>
  <si>
    <t xml:space="preserve">TONER IMPRESORA HP COLOR CP 2025 CC531A CYAN
    </t>
  </si>
  <si>
    <t xml:space="preserve">TONER IMPRESORA HP COLOR CP 2025 CC530A BLACK
     </t>
  </si>
  <si>
    <t xml:space="preserve">TONER IMPRESORA HP COLOR CP 2025 CC532A YELLOW
     </t>
  </si>
  <si>
    <t xml:space="preserve">TONER IMPRESORA HP COLOR CP 2025 CC533A MAGENTA
     </t>
  </si>
  <si>
    <t xml:space="preserve">TONER IMPRESORA HP COLOR CP 1525 CE320A BLACK
     </t>
  </si>
  <si>
    <t xml:space="preserve">TONER IMPRESORA HP COLOR CP 1525 CE321A  CYAN  </t>
  </si>
  <si>
    <t xml:space="preserve">TONER IMPRESORA HP COLOR CP 1525 CE322A  YELLOW  </t>
  </si>
  <si>
    <t xml:space="preserve">TONER IMPRESORA HP COLOR CP 1525 CE323A  MAGENTA  </t>
  </si>
  <si>
    <t xml:space="preserve">LIMPIADOR Y DESENGRASANTE DE VIDRIOS    </t>
  </si>
  <si>
    <t xml:space="preserve">DESINFECTANTE AROMATIZANTE CON ACCIÓN BACTERICIDA 
    </t>
  </si>
  <si>
    <t xml:space="preserve">CLORO AL 6% HIPOCLORITO DE SODIO    </t>
  </si>
  <si>
    <t xml:space="preserve">DESTAPA TUBERIA     </t>
  </si>
  <si>
    <t xml:space="preserve">PAPELERA DE PLASTICO SIN TAPADERA CAPACIDAD 16 LITROS    </t>
  </si>
  <si>
    <t xml:space="preserve">ATOMIZADOR     </t>
  </si>
  <si>
    <t xml:space="preserve">INSECTICIDA PARA INSECTOS EN SPRAY DE 400 ML     </t>
  </si>
  <si>
    <t xml:space="preserve">BOLSA PARA BASURA PEQUEÑA PARA PAPELERA DE 10 UNIDADES   </t>
  </si>
  <si>
    <t xml:space="preserve">BOLSA PLASTICA RESISTENTE COLOR NEGRO,  TAMAÑO BARRIL, (5 UNIDADES)   </t>
  </si>
  <si>
    <t xml:space="preserve">QUIMICAS MAC-DEL DE HONDURAS                                                                                                    </t>
  </si>
  <si>
    <t xml:space="preserve">DESODORANTE AMBIENTAL LATA EN SPRAY DE 400ML AROMA PARAISO FLORAL    </t>
  </si>
  <si>
    <t xml:space="preserve">AIRE FRIO DE HONDURAS, S.A. DE C.V.                                                 </t>
  </si>
  <si>
    <t xml:space="preserve">AIRE ACONDICIONADO DE 24,OOO BTU 220 VOLTIOS DE 2 TONELADAS CONTROL REMOTO, DE PARED, INSTALACIÓN MECÁNICA INCLUIDA, CON GARANTÍA DE UN AÑO POR ESCRITO QUE TENGA INCORPORADO AHORRADOR DE ENERGIA, QUE SEA DE ALTA CALIDAD.    </t>
  </si>
  <si>
    <t xml:space="preserve">MADERA RUSTICA DE PINO 2"X3"X16', PIEZA DE SEGUNDA CLASE/SELECCIONADA.
  </t>
  </si>
  <si>
    <t xml:space="preserve">MADERA RUSTICA DE PINO 2"X4"X16', PIEZA DE SEGUNDA CLASE/SELECCIONADA.
  </t>
  </si>
  <si>
    <t xml:space="preserve">MADERA DE PINO RUSTICA 1"X10"X16', PIEZA  DE SEGUNDA CLASE/SELECCIONADA.
  </t>
  </si>
  <si>
    <t xml:space="preserve">MADERA RUSTICA DE PINO 2"X6"X16', PIEZA DE SEGUNDA CLASE/SELECCIONADA.
  </t>
  </si>
  <si>
    <t xml:space="preserve">TINTA COLOR CIAN, CC531A-304A,  para Impresora HP Color Laser Jet CP2025    </t>
  </si>
  <si>
    <t xml:space="preserve">TINTA COLOR AMARILLO, CC532A-304A, para Impresora HP Color Laser Jet CP2025     </t>
  </si>
  <si>
    <t xml:space="preserve">TINTA COLOR MAGENTA, CC533A-304A, para Impresora HP Color Laser Jet CP2025      </t>
  </si>
  <si>
    <t xml:space="preserve">PASAJE AEREO A NOMBRE DE EYDI YANINA GUERRERO MEDINA CON PASAPORTE C753421, SALIENDO DE TEGUCIGALPA HACIA CARTAGENA DE INDIAS, COLOMBIA EL DIA DOMINGO 22 DE NOVIEMBRE DE 2015 Y REGRESANDO DE CARTAGENA DE INDIAS COLOMBIA A LA CIUDAD DE TEGUCIGALPA EL DIA SABADO 28 DE NOVIEMBRE DE 2015. AUTORIZACIÓN SEGUN OFICIO DC 526-15 DEL CURLA CON EL VISTO BUENO DE LA SEÑORA RECTORA DE LA UNAH.    </t>
  </si>
  <si>
    <t xml:space="preserve">BOLETO RUTA TEGUCIGALPA-SAN PEDRO SULA, SALIENDO EL DÍA JUEVES 19/11/15 A LAS 4:30 PM. A NOMBRE DE LA LIC. MELBA BALTODANO MOLINA, DIRECTORA DE LA JUNTA DE DIRECCIÓN UNIVERSITARIA, </t>
  </si>
  <si>
    <t xml:space="preserve">SE SOLICITA COMPRA DE PASAJE AEREO DE TEGUCIGALPA - SAN PEDRO SULA - TEGUCIGALPA A FAVOR DE LA ING. CARMEN LASTENIA FLORES SANTOS, Y DELIA MARITZA VALLADARES QUIENES VIAJAN CON EL OBJETO DE SUPERVISAR LOS AVANCES DEL PROYECTO CIENCIAS DE LA SALUD Y SERVICIOS SANITARIOS. EL DIA 19 DE NOVIEMBRE DEL 2015.
SALIENDO 19 DE NIVIEMBRE DEL 2015 PRIMER VUELO
REGRESANDO EL 20 DE NOVIEMBRE DEL 2015 PRIMER  VUELO  INCLUYE IMPUESTO SOBRE LA RENTA </t>
  </si>
  <si>
    <t xml:space="preserve">Pasaje de Viaje desde la Ciudad de (TEGUCIGALPA / LA HABANA, CUBA /TEGUCIGALPA) A FAVOR DE  Raúl Orlando Figueroa Soriano con # de pasaporte: E241223
Saliendo el 22 de noviembre de 2015
(Por la mañana)
Regresando el 28 de noviembre de 2015
(Por la mañana)
Contacto:
Rafael Morales Murillo, tel.  9767-1697
Contacto familiar:
Adriana Soriano Espino, tel. 9780-9658
Correo Personal de Raul Figueroa Soriano:
pitolamaquina2@hotmail.com   </t>
  </si>
  <si>
    <t xml:space="preserve">PASAJE AEREO A NOMBRE DE EVANGELINA TREJO SOSA CON IDENTIDAD NO. 0101-1960-01617, DE LA CIUDAD DE LA CEIBA A TEGUCIGALPA Y VICEVERSA, VIAJANDO EL DIA LUNES 23 DE NOVIEMBRE POR LA MAÑANA Y REGRESANDO ESE MISMO DIA POR LA TARDE. </t>
  </si>
  <si>
    <t xml:space="preserve">BOLETO AEREO A FAVOR DE OSCAR OSWALDO  MEZA PALMA, PARA VIAJAR A CARTAGENA DE INDIAS COLOMBIA, SALIENDO EL DIA 29 DE NOVIEMBRE 2015,   DE TEGUCIGALPA Y REGRESANDO EL 06 DE DICIEMBRE DEL 2015  A TEGUCIGALPA.   </t>
  </si>
  <si>
    <t>DIRECCIÓN DE INNOVACIÓN EDUCATIVA</t>
  </si>
  <si>
    <t xml:space="preserve">BOLETO AEREO 
IDA Y VUELTA 
ROSARIO FREIXAS 
PASAPORTE: G5884870
SALIENDO DE MEXICO DF  A TEGUCIGALPA EL DÍA 01 DE DICIEMBRE POR LA MAÑANA
REGRESANDO DE TEGUCIGALPA A MEXICO DF EL DÍA 03 DE DICIEMBRE POR LA TARDE (ULTIMO VUELO)    </t>
  </si>
  <si>
    <t xml:space="preserve">COMPRA DE PASAJE AEREO TEGUCIGALPA/LA CEIBA/TEGUCIGALPA PARA EL DIA MARTES 24 DE NOVIEMBRE DE 2015 A NOMBRE DEL ING. LEONARDO JOSE CRUZ ZELAYA, SALIDA A LAS 8:00 DE LA MAÑANA Y REGRESO A LAS 3:30 DE LA TARDE.
IDENTIDAD 0801-1983-13818  </t>
  </si>
  <si>
    <t xml:space="preserve">SOLICITUD DE COMPRA DE PASAJE AEREO PARA LEONIDAS DONATO ELVIR SALIENDO DE TEGUCIGALPA EL MARTES 24 DE NOVIEMBRE 2015 CON DESTINO A LA CEIBA Y REGRESANDO DE LA CEIBA HACIA TEGUCIGALPA EL MIERCOLES 25 DE NOVIEMBRE 2015.  EL PROPOSITO DE EL VIAJE ES ASISTIR A REUNION DE TRABAJO EN EL CURLA PARA TRATAR TEMAS DE LAS AREAS PRODUCTIVAS DE DICHO CENTRO.  </t>
  </si>
  <si>
    <t xml:space="preserve">SE SOLICITA COMPRA DE PASAJE AEREO DE LA CEIBA - TEGUCIGALPA A FAVOR DE THOMAS DESCOUENS QUIEN VIENE DE TRAER DONACIONES DE UNIFORMES PARA LOS JUEGOS JUDUNAH EL DIA 25 DE NOVIEMBRE DEL 2015.
SALIENDO EL 25 A LAS 2.P.M.   </t>
  </si>
  <si>
    <t xml:space="preserve">FOLDER TAMAÑO OFICIO   </t>
  </si>
  <si>
    <t xml:space="preserve">CARATULAS DE PAPEL OPALINA LISO COLOR BLANCO   </t>
  </si>
  <si>
    <t xml:space="preserve">NOTAS ADESIVAS  DE DIFERENTES COLORES DE 3X3    </t>
  </si>
  <si>
    <t xml:space="preserve">PAPEL BOND TAMAÑO CARTA BASE 20 DE CALIDAD </t>
  </si>
  <si>
    <t xml:space="preserve">TINTA COLOR MAGENTA PARA IMPRESORA HP 4700 Q5953A     </t>
  </si>
  <si>
    <t xml:space="preserve">TINTA COLOR YELLOW PARA IMPRESORA HP4700 LASERJET Q5952A   </t>
  </si>
  <si>
    <t xml:space="preserve">TINTA COLOR CIAN  PARA IMPRESORA HP 4700 LASERJET Q59551A    </t>
  </si>
  <si>
    <t xml:space="preserve">BREAKER SENCILLO  DE 20 AMPERIOS  TERMICO PARA UN CENTRO DE CARGA  CUTLER HAMMER      </t>
  </si>
  <si>
    <t xml:space="preserve">BREAKER DOBLE  DE 40 AMPERIOS  PARA UN CENTRO DE CARGA   CUTLER HAMMER      </t>
  </si>
  <si>
    <t xml:space="preserve">CAJA METALICA  RENTANGULAR PESADA DE 2 X4        </t>
  </si>
  <si>
    <t xml:space="preserve">ALAMBRE CABLEADO     NO. 6  CAJA DE  328 PIES  DE COLOR ROJO, AZUL, NEGRO, BLANCO   </t>
  </si>
  <si>
    <t xml:space="preserve">ALAMBRE   CABLEADO DE COBRE NO. 8  DE  COLOR ROJO, NEGRO, AZUL, BLANCO    CAJA DE  328 PIES CADA CAJA </t>
  </si>
  <si>
    <t xml:space="preserve">POLIDUCTO DE 3/4 DE PULGADAS   ROLLO DE 180 PIES      </t>
  </si>
  <si>
    <t xml:space="preserve">CAJAS DE TUBOS FLUORECENTES  DE 40 WATS DE 25 UNIDADES CADA UNA      </t>
  </si>
  <si>
    <t xml:space="preserve">TONER SAMSUNG MLT- D205B  COLOR NEGRO  </t>
  </si>
  <si>
    <t xml:space="preserve">TINTA CANON PG 40 NEGRO IP600/1800/2200/2600    </t>
  </si>
  <si>
    <t xml:space="preserve">MARCADORES DE FORMICA (ACRILICOS) COLOR AZUL              </t>
  </si>
  <si>
    <t xml:space="preserve">MARCADORES DE FORMICA (ACRILICOS) COLOR ROJO                </t>
  </si>
  <si>
    <t xml:space="preserve">MARCADORES DE FORMICA  (ACRILICOS ) COLOR NEGRO                      </t>
  </si>
  <si>
    <t xml:space="preserve">SOBRES DE MANILA TAMAÑO CARTA PAQUETE DE 50 SOBRES         </t>
  </si>
  <si>
    <t xml:space="preserve">SOBRE DE MANILA TAMAÑO OFICIO               </t>
  </si>
  <si>
    <t xml:space="preserve">SOBRE TAMAÑO LEGAL (12"X15") PAQUETE DE 50 SOBRES              </t>
  </si>
  <si>
    <t xml:space="preserve">BATERIAS  DOBLE A ALCALINAS                         </t>
  </si>
  <si>
    <t xml:space="preserve">MARCADORES RESALTANTES FLUORECENTES     COLOR AZUL                   </t>
  </si>
  <si>
    <t xml:space="preserve">TIJERAS MANGO  DE PLASTICO DE 7 1/2                        </t>
  </si>
  <si>
    <t xml:space="preserve">PAPEL BOND BASE 20 TAMAÑO CARTA                     </t>
  </si>
  <si>
    <t xml:space="preserve">PAPEL BOND BASE 20 TAMAÑO OFICIO                      </t>
  </si>
  <si>
    <t xml:space="preserve">CLIP PEQUEÑOS DE 33 MM DE 100 PIEZAS                         </t>
  </si>
  <si>
    <t xml:space="preserve">CLIP GRANDE DE 50 MM DE 100 PIEZAS                        </t>
  </si>
  <si>
    <t xml:space="preserve">CORRECTOR BLANCO LIQUIDO DE 20 ML                  </t>
  </si>
  <si>
    <t xml:space="preserve">CALENDARIO AÑO 2016 TAMAÑO 8.5 X 11 PULGADAS HORIZONTAL 15 HOJAS A FULL COLOR TIRO Y RETIRO CON BARNIZ U.V. 1 LADO, ENCUADERNADO PEINE METALICO, LLEVA GANCHO, MATERIAL SATINADO B-100 Y CARTONCILLO CAL. 12 </t>
  </si>
  <si>
    <t xml:space="preserve">CARPETAS TAMAÑO CARTA FULL COLOR CON 2 PESTAÑAS INTERIORES </t>
  </si>
  <si>
    <t xml:space="preserve">MATERIAL DE IMPRESIÓN POLIVINIL SILOXANO DE ALTA  VISCOSIDAD O PESADO KIT BASE Y CATALIZADOR 50 ML  </t>
  </si>
  <si>
    <t xml:space="preserve">MATERIAL DE IMPRESIÓN POLIVINIL SILOXANO DE MEDIANA  VISCOSIDAD O REDULAR  KIT BASE Y CATALIZADOR 50 ML  </t>
  </si>
  <si>
    <t xml:space="preserve">CERA ROSADA CALIBRE NO. 9(CAJA DE 225GR.) </t>
  </si>
  <si>
    <t xml:space="preserve">FLÚOR GEL 16 OZ. (480 ML.) </t>
  </si>
  <si>
    <t xml:space="preserve">PASTA PROFILÁCTICA 1.23% FLUORIDE 340G (12OZ.) </t>
  </si>
  <si>
    <t xml:space="preserve">DIQUE DE GOMA 6X6 COLOR VERDE  DE   36  UNIDADES CADA CAJA  </t>
  </si>
  <si>
    <t xml:space="preserve">HIPOCLORITO DE SODIO DE 5.25% DE 480 ML </t>
  </si>
  <si>
    <t xml:space="preserve">INDUSTRIA DE ALIMENTOS Y BEBIDAS MERENDON, S. DE R.L.    </t>
  </si>
  <si>
    <t xml:space="preserve">AGUA PURIFICADA EN BOTELLÓN DE 5 GALONES (EL SISTEMA DE ENTREGA SERÍA POR MEDIO DE CUPONES)    </t>
  </si>
  <si>
    <t xml:space="preserve">ANALIHSA              </t>
  </si>
  <si>
    <t xml:space="preserve">SUDÁN III, FRASCO DE 25 GR     </t>
  </si>
  <si>
    <t xml:space="preserve">DICROMATO DE POTASIO, FRASCO DE 100 GR      </t>
  </si>
  <si>
    <t xml:space="preserve">FERROCIANURO DE POTASIO, FRASCO DE 500 GR     </t>
  </si>
  <si>
    <t xml:space="preserve">ARMARIO DE METAL COLOR NEGRO, CON PUERTA CORREDIZA DE PLASTICO, QUE ABREN HACIA LOS LADOS, CON AL CUATRO PISOS DE ESTANTES, CON LLAVIN         </t>
  </si>
  <si>
    <t xml:space="preserve">SILLAS EJECUTIVAS, CON CAPACIAD PARA SOPORTAR 250 LBS Y FORRO DE CUERO, CON BRAZOS. CON RODILLOS, COLOR NEGRO  </t>
  </si>
  <si>
    <t xml:space="preserve">MILANO, S. DE R.L.                                                                                                                               </t>
  </si>
  <si>
    <t xml:space="preserve">ESTANTES DE METAL,  COLOR NEGRO PARA SER UTILIZADO COMO LIBRERO DE BIBLIOTECA         </t>
  </si>
  <si>
    <t xml:space="preserve">SE SOLICITA COMPRA DE PASAJES AEREOS DE TEGUCIGALPA - ARMENIA , COLOMBIA - TEGUCIGALPA A FAVOR DE DRA. AMERICA DEL CARMEN ALVARADO DIAZ Y WALTER ARMANDO MONTES ESPINAL QUIENES VIAJAN CON EL OBJETO DE ASISTIR A LA ASAMBLEA ORDINARIA DE LA ORGANIZACION DEPORTIVA UNIVERSITARIA DE CENTROAMERICA Y DEL CARIBE ( ODUCC ) LOS DIAS DEL 25 AL 28 DE NOVIEMBRE DEL 2015. </t>
  </si>
  <si>
    <t xml:space="preserve">BOLETO A NOMBRE DE: LUIS FERNANDO MACK ECHEVERRÍA, DE NACIONALIDAD GUATEMALTECA Y PASAPORTE NO. 192227203, RUTA: GUATEMALA, GUATEMALA-TEGUCIGALPA, HONDURAS-GUATEMALA, GUATEMALA
SALIDA: 26 DE NOVIEMBRE DE 2015, DEBE ESTAR EN HONDURAS AL MEDIO DÍA DEL 26 DE NOVIEMBRE. 
SALIDA: 29 DE NOVIEMBRE DE 2015 (SE CONFIRMARÁ MEDIANTE CORREO ELECTRÓNICO SI TIENE ALGUNA INDICACIÓN RESPECTO A LA HORA SALIDA).
DATOS DE CONTACTO, POR SEGURO DE VIAJE A LA ESPERA, ESTAREMOS ENVIANDO EN HORAS DE LA TARDE DEL DÍA 26 DE OCTUBRE DE 2015   </t>
  </si>
  <si>
    <t xml:space="preserve">OVERSEAS CHEMICALS, S. DE R.L.                                                                                                                                                                                                                                      </t>
  </si>
  <si>
    <t xml:space="preserve">DETERGENTE INDUSTRIAL EN POLVO PARA USOS MULTIPLES SIN AROMA, FARDO DE 8 X 5.5 LIBRAS (2.5 KLS)    </t>
  </si>
  <si>
    <t xml:space="preserve">PAPELERIA HONDURAS, S. DE R.L.                                                                                                                                                                                     </t>
  </si>
  <si>
    <t xml:space="preserve">PAPEL BOND, TAMAÑO CARTA, BASE 20 </t>
  </si>
  <si>
    <t xml:space="preserve">IMAPRO                                                                                                                                </t>
  </si>
  <si>
    <t xml:space="preserve">PLACAS DE RECONOCIMIENTO CON LAS SIGUIENTES DIMENSIONES:21" PULGADAS DE ALTO POR 18" PULGADAS DE ANCHO DE FORMA RECTANGULAR PARA COLGAR EN PARED, CON MADERA DE 3.5" DE ANCHO PINTADO EN COLOR ORO DECORADO (SEGUN MUESTRA), FONDO DE TERCIOPELO NEGRO DE 14"X 11.5" Y SOBRE EL PLACA METALICA COLOR DORADO DE 11.4"X 8.5" COLOCADA EN EL CENTRO SOBRE LA CUAL VA ADHERIDA UNA LAMINA NEGRA DE 10" X7" DONDE VA EL ENUNCIADO SIGUIENTE: "UNIVERSIDAD NACIONAL AUTONOMA DE HONDURAS, LA FACULTAD DE CIENCIAS ECONOMICAS ADMINISTRATIVAS Y CONTABLES OTORGA ESPECIAL RECONOCIMIENTO A ___________________, POR ____AÑOS DE SERVICIO A LA JUVENTUD CON DEDICACIÓN , ENTREGA RESPONSABILIDAD Y ALTO GRADO DE PATRIOTISMO .CIUDAD UNIVERSITARIA , JOSE TRINIDAD REYES___ DE DICIEMBRE DE___ BELINDA FLORES DE MENDOZA. DECANA  MARCELA RIVERA ALVARADO  SECRETARIA .LOS DATOS DE LOS ESPACIOS EN BLANCO SE DARAN AL MOMENTO DE SER SELECCIONADOS, CONTACTARSE CON LA ASISTENTE TECNICO: LIC. SOFIA E. CASTILLO TEL 2232-55-42 EN EL SEGUNDO PISO DEL EDIFICIO C1(TIEMPO DE ENTREGA MAXIMO 10 DE NOVIEMBRE DEL 2015)  </t>
  </si>
  <si>
    <t xml:space="preserve">DISTRIBUCIONES VALENCIA                                                                                                                                                                                                                                                       </t>
  </si>
  <si>
    <t xml:space="preserve">MARCADORES COLOR AZUL PARA PIZARRA DE FORMICA PUNTA CUADRADA , LARGA DURACIÓN       </t>
  </si>
  <si>
    <t xml:space="preserve">MARCADORES COLOR ROJO PARA PIZARRA DE FORMICA , PUNTA CUARADA DE LARGA DURACIÓN,      </t>
  </si>
  <si>
    <t xml:space="preserve">MARCADORES COLOR NEGRO PARA PIZARRA DE FORMICA PUNTA CUADRADA DE LARGA DURACION .      </t>
  </si>
  <si>
    <t xml:space="preserve">MARCADORES COLOR VERDE PARA PIZARRA DE FROMICA PUNTA CUADRADA DE LARGA DURACION .      </t>
  </si>
  <si>
    <t xml:space="preserve">COMPRA DE DOS BOLETOS AEREOS, A NOMBRE DE JOSE RAMON MARTINEZ ROSA, Y FELIX ANTONIO AVILA ORTIZ, TEGUCIGALPA-CEIBA-TEGUCIGALPA, SALIENDO EL 26 DE NOVIEMBRE DESPUES DEL MEDIODIA, REGRESANDO EL 27 DE NOVIEMBRE POR LA TARDE. </t>
  </si>
  <si>
    <t xml:space="preserve">FORMULAS QUIMICAS, S.. DE R.L                                                                                                                                                                                                                                      </t>
  </si>
  <si>
    <t xml:space="preserve">PAPEL HIGIÉNICO (DOBLE HOJA) 12 X 4 X 450 HOJAS  </t>
  </si>
  <si>
    <t xml:space="preserve">LIBRERIA UNIVERSITARIA "JOSE TRINIDAD REYES"                                                                                                                                                                                         </t>
  </si>
  <si>
    <t xml:space="preserve">ARBITRAJE COMERCIAL INTERNACIONAL, AUTOR: VICENTE BAÑUELOS RIZO, 1 EDICIÓN, AÑO 2010, EDITORIAL LIMUSA   </t>
  </si>
  <si>
    <t xml:space="preserve">AUDITORÍA ADMINISTRATIVA, AUTOR: ENRIQUE BENJAMÍN FRANKLIN,3 EDICIÓN, AÑO 2013, EDITORIAL PEARSON.   </t>
  </si>
  <si>
    <t xml:space="preserve">INTRODUCCIÓN A LOS NEGOCIOS, AUTOR: O. C. FERRELL, 7 EDICIÓN, EDITORIAL MC GRAW HILL.   </t>
  </si>
  <si>
    <t xml:space="preserve">MARKETING DE SERVICIOS, AUTOR: CRISTOPHER LOVELOCK, 6TA EDICIÓN AÑO 2009, EDITORIAL PEARSON.   </t>
  </si>
  <si>
    <t xml:space="preserve">METODOLOGÍA DE LA INVESTIGACIÓN, AUTOR: HERNÁNDEZ SAMPIERI, ROBERTO ET AL,  6TA. EDICIONES AÑO 2014, AÑO MC GRAW HILL.    </t>
  </si>
  <si>
    <t xml:space="preserve">MIGRACIONES INTERNACIONALES EN AMÉRICA LATINA, AUTOR: ANDRÉS SOLIMANO,  1ERA EDICIÓN EDITORIAL FONDO DE CULTURA ECONÓMICA.   </t>
  </si>
  <si>
    <t xml:space="preserve">PRESUPUESTOS UN ENFOQUE DE DIRECCIONAMIENTO ESTRATÉGICO, GESTIÓN Y CONTROL DE RECURSOS, AUTOR: JORGE E. BURBANO RUIZ, 4TA. EDICIÓN AÑO 2011, EDITORIAL MCGRAW-HILL.   </t>
  </si>
  <si>
    <t xml:space="preserve">PROGRESOS EN ECONOMÍA DEL SECTOR PÚBLICO, AUTOR: FERNANDO NAVAJAS, 1ERA. EDICIÓN  AÑO 2011, EDITORIAL EDICON.   </t>
  </si>
  <si>
    <t xml:space="preserve">PYMES ASPECTOS PARTICULARES DE LAS EMPRESAS DE FAMILIA, AUTOR: HORACIO A. IRIGOYEN, 1ERA. EDICIÓN AÑO 2010 EDITORIAL EDICON.   </t>
  </si>
  <si>
    <t xml:space="preserve">SEGMENTACIÓN DE MERCADO, AUTOR: RICARDI FERNÁNDEZ VALINAS, 3ERA. EDICIÓN AÑO 2009 EDITORIAL MC GRAW HILL.   </t>
  </si>
  <si>
    <t xml:space="preserve">TRATADO DE MARCAS, AUTOR: MAURICIO JELEN, 1ERA. EDICIÓN AÑO 2008, EDITORIAL EDICON.   </t>
  </si>
  <si>
    <t xml:space="preserve">LYBER E-BOOKS                                                                                                                                                                                         </t>
  </si>
  <si>
    <t xml:space="preserve">ADMINISTRACIÓN DE OPERACIONES PROCESOS Y CADENA DE SUMINISTRO, AUTOR: LEE J. KRAJEWSKI, 10 EDITORIAL AÑO 2013, EDITORIAL PEARSON.   </t>
  </si>
  <si>
    <t xml:space="preserve">MACROECONOMÍA, AUTOR: FELIPE LARRAÍN B., 3 EDICIÓN  AÑO 2013   </t>
  </si>
  <si>
    <t xml:space="preserve">MARKETING, AUTOR: PHILIP KOTLER, 14 EDICIÓN, AÑO 2012    </t>
  </si>
  <si>
    <t xml:space="preserve">MÉTODOS CUANTITATIVOS I, AUTOR: JAGDISH C. ARYA  ET AL., 1ERA. EDICION, AÑO 2005, EDITORIAL PEARSON.   </t>
  </si>
  <si>
    <t xml:space="preserve">MÉTODOS CUANTITATIVOS PARA ADMINISTRACIÓN, AUTOR: FREDERICK  S. HILLIER, 3ERA. EDICIÓN  AÑO 2008, EDITORIAL MC GRAW HILL.   </t>
  </si>
  <si>
    <t xml:space="preserve">POLÍTICA ECONÓMICA, AUTOR: JUAN R. CUADRADO ROURA, ET AL. 3ERA. EDICIÓN AÑO 2010, EDITORIAL MCGRAW- HILL.   </t>
  </si>
  <si>
    <t xml:space="preserve">Principios de administración financiera, Autor: Lawrence J. Gitman, 12va. Edición año 2012, Editorial Pearson. </t>
  </si>
  <si>
    <t xml:space="preserve">PRINCIPIOS DE CONTABILIDAD, AUTOR: ÁLVARO JAVIER ROMERO, 5TA. EDICIÓN AÑO 2014, EDITORIAL  MC GRAW HILL.   </t>
  </si>
  <si>
    <t xml:space="preserve">PUBLICIDAD, AUTOR: KLEPPNER, 16 EDICIÓN, AÑO 2005, EDITORIAL PEARSON.   </t>
  </si>
  <si>
    <t xml:space="preserve">PUBLICIDAD, AUTOR: WILLIAM WELLS, 7 EDICIÓN, AÑO 2007, EDITORIAL PEARSON.   </t>
  </si>
  <si>
    <t xml:space="preserve">TECNOLOGÍAS DE LA INFORMACIÓN, AUTOR: DANIEL COHEN KAREN, 6MA. EDICIÓN. AÑO 2014 EDITORIAL MC GRAW HILL.   </t>
  </si>
  <si>
    <t xml:space="preserve">BOLETO A NOMBRE DE DAVID ANTONIO VIVAR REYES, DIRECTOR ACADÉMICO FLACSO HONDURAS 
PASAPORTE NO.: E0577839 
IDENTIDAD NO.: 0801-1988-02598 
RUTA: TEGUCIGALPA, HONDURAS - SAN JOSÉ, COSTA RICA- TEGUCIGALPA, HONDURAS
 FECHA: 29 NOVIEMBRE 2015
 REGRESO: 06 DE DICIEMBRE DE 2015 EN CASO DE EMERGENCIA CONTACTO: SANDRA LILIAN REYES CEL 3391-1417 IDENTIDAD: 10071963-00190     </t>
  </si>
  <si>
    <t>CONSULTORIO JURIDICO</t>
  </si>
  <si>
    <t xml:space="preserve">ALUPAC                                                                                                                                                                                                                                      </t>
  </si>
  <si>
    <t xml:space="preserve">
PUERTA ALUMINIO Y VIDRIO CLARO 3/16, CON MEDIDAS DE 153 CMS DE ANCHO POR 239 CM S DE ALTO, DOBLE HOJA, CON SUS RESPECTIVOS ACCESORIOS, BRAZO HIDRAULICO , LLAVIN , HALADERA Y RODAPIE. 
N. CONTACTO  : LICDA. LESMA BATIZ/9759-95-61 , 2257-36-95 .  
 </t>
  </si>
  <si>
    <t xml:space="preserve">MG SOLUTIONS      </t>
  </si>
  <si>
    <t xml:space="preserve">FUENTE LÁSER 532NM, LASER DE DIODO COLOR VERDE, POTENCIA DE 5.0MW MÁXIMO, HASTA 500M DE VISIBILIDAD         </t>
  </si>
  <si>
    <t xml:space="preserve">PANEL SOLAR CON ENCAPSULADO DE ALTA EFICIENCIA, VOLTAJE DE 2.0 A 3.0 VDC 70.0MA         </t>
  </si>
  <si>
    <t xml:space="preserve">SPECTRAL-TUBO CON VAPOR DE AZUFRE, 26 CM DE LARGO/SECCAP 90-100MM, PARA LÍINEAS ESPECTRALES DE ALTA CLARIDAD         </t>
  </si>
  <si>
    <t xml:space="preserve">SPECTRAL-TUBO CON GAS HIDRÓGENO, 26CM DE LARGO/SECCAP.9-10CM, PARA LÍNEAS ESPECTRALES DE ALTA CLARIDAD         </t>
  </si>
  <si>
    <t xml:space="preserve">SPECTRAL-TUBO CON GAS OXIGENO, 26CM DE LARGO/SECCAP.90-100MM, PARA LÍNEAS ESPECTRALES DE ALTA CALRIDAD         </t>
  </si>
  <si>
    <t xml:space="preserve">SPECTRAL-TUBO VAPOR DE MERCURIO, 26CMLONG/SECCAP DELGADA DE 10CM, ALTA CALIDAD EN LÍNEAS ESPECTRALES.         </t>
  </si>
  <si>
    <t xml:space="preserve">ESPECTRÓMETRO PARA MEDICIÓN DE LONGITUD DE ONDA (400-700 NM), COLOR DE FUENTES DE LUZ CON PRECISIÓN APROX.5.0NM        </t>
  </si>
  <si>
    <t xml:space="preserve">FUENTE DE ALIMENTACION DE TUBOS ESPECTRALES DE 26CM. 
ENERGIZACIÓN A 115/220VAC, 50/60HZ, EN ESTRUCTURA DE METAL ATERRIZADA COMPLETAMENTE AISLADA.        </t>
  </si>
  <si>
    <t xml:space="preserve">OSCILOSCOPIO DIGITAL 100MHZ / 2 CANALES ANALÓGICOS, 1 GSA / SEC, PANTALLA DE LCD DE 64 K. MODOS MÚLTIPLES DE DISPARADOR: BORDE, EL PULSO, LA PENDIENTE, EL VÍDEO, PATRÓN, TIEMPO CONTINUO Y ALTERNO. 5.7 PULG TFT QVGA   </t>
  </si>
  <si>
    <t xml:space="preserve">DISTRIBUIDORA CHOROTEGA                         </t>
  </si>
  <si>
    <t xml:space="preserve">BATERIAS DE AMP120/850 CCA     </t>
  </si>
  <si>
    <t xml:space="preserve">COMPRA DE BOLETO AEREO A LA CIUDAD DE TAMPICO, TAMAULIPAS, MÉXICO A FAVOR DE LAURA CECILIA CARIAS CON EL PROPÓSITO DE PARTICIPAR EN EL SEGUNDO COLOQUIO DEL SISTEMA INTERNACIONAL PARA LA MEDICIÓN, MEJORAMIENTO Y ASEGURAMIENTO DE LA CALIDAD DE LA EDUCACIÓN.
ITINERARIO DE VUELO
SALIDA DE TEGUCIGALPA A TAMPICO, TAMAULIPA 29 DE NOVIEMBRE DE 2015 PRIMER VUELO POR LA MAÑANA.
REGRESO DE TAMPICO, TAMAULIPA A TEGUCIGALPA 5 DE DICIEMBRE DE 2015.   </t>
  </si>
  <si>
    <t xml:space="preserve">VIAJE RUTA:  SAN PEDRO SULA-TEGUCIGALPA-SAN PEDRO SULA, SALIENDO EL DOMINGO 29/11/15 EN EL VUELO DE LA TARDE, REGRESANDO EL VIERNES 4/12/15 EN EL VUELO DE LAS 4:30 PM A NOMBRE DE LA LIC. MELBA BALTODANO MOLINA, DIRECTORA DE LA JUNTA DE DIRECCIÓN UNIVERSITARIA </t>
  </si>
  <si>
    <t xml:space="preserve">Pasaje de viaje desde la ciudad de (TEGUCIGALPA / SAN JOSE, COSTA RICA /TEGUCIGALPA) a favor de Manuel Antonio Flores Fonseca con No. de Pasaporte:Z025231
Saliendo el 28 de noviembre de 2015
(Horario normal)
Regresando el 05 de diciembre de 2015
(por la mañana)
Los datos de contactos son:
Familiar:
Rosa del Carmen García Pineda, esposa, Residencial Centroamérica Este IV etapa, bloque 80 No.4542, Comayaguela, MDC, tel: 22277664 cel: 33656272 correo: rcgphn@yahoo.com
Particular: 
Elvis Trejo Teruel, amigo, Col. Cerro Grande zona # 4, bloque 3A casa 2303, Comayaguela, MDC, tel: 99572555, correo: demogeovany@yahoo.com
Correo personal: 
Manuel Flores:  maflofo@yahoo.com   </t>
  </si>
  <si>
    <t xml:space="preserve">PASAJE AEREO DE IDA Y VUELTA  (TEGUCIGALPA - COSTA RICA / COSTA RICA - TEGUCIGALPA) A FAVOR DE EDUARDO JOAQUIN GROSS MUÑOZ CON N° DE PASAPORTE E275965 Y N° DE IDENTIDAD 0801-1979-06674, SALIENDO DE TEGUCIGALPA EL 06 DE DICIEMBRE POR LA MAÑANA TEMPRANO Y REGRESANDO EL 12 DE DICIEMBRE POR LA TARDE  </t>
  </si>
  <si>
    <t xml:space="preserve">BOLETO AEREO A FAVOR DE OLGA MARINA JOYA SIERRA CON PASAPORTE NO.E592740 SALIENDO DESDE TEGUCIGALPA A LA CIUDAD DE GUATEMALA EL DIA 9 DE DICIEMBRE DE 2015 POR LA MAÑANA Y REGRESANDO DESDE LA CIUDAD DE GUATEMALA A TEGUCIGALPA EL 11 DE DICIEMBRE DE 2015 POR LA MAÑANA.   </t>
  </si>
  <si>
    <t xml:space="preserve">BOLETO A NOMBRE DE CESAR AGUSTO CASTILO PEREZ 
PASAPORTE.: E771338 
IDENTIDAD.: 1702 1970 00193 FECHA DE SALIDA: 29 DE NOVIEMBRE DE 2015. FECHA DE REGRESO: 05 DE DICIEMBRE DE 2015. RUTA: TEGUCIGALPA, HONDURAS-SAN JOSÉ COSTA RICA-TEGUCIGALPA, HONDURAS. CONTACTO EN CASO DE EMERGENCIA: LLAMAR A ERIKA SAMBRANO 
IRIAS,  CEL 9998-6540, IDENTIDAD 0801-1980-15265.          </t>
  </si>
  <si>
    <t xml:space="preserve">SE SOLICITA COMPRA DE PASAJE AEREO DE TEGUCIGALPA - SAN JOSE , COSTA RICA - TEGUCIGALPA A FAVOR DE ELFRIEDE FRANCESCA RANDAZZO EISEMANN QUIEN VIAJA CON EL OBJETO DE PARTICIPAR EN EL CONGRESO DE LA ASOCIACION LATINOAMERICANA DE SOCIOLOGIA ( ALAS ) LOS DIAS DEL 29 DE NOVIEMBRE AL 5 DE DICIEMBRE DEL 2015. </t>
  </si>
  <si>
    <t xml:space="preserve">BOLETO A NOMBRE DE ROLANDO ALCIDES SIERRA FONSECA 
PASAPORTE NO. C171068 IDENTIDAD: 0801-1965-01682 
RUTA: TEGUCIGALPA, HONDURAS-SAN JOSÉ, COSTA RICA-TEGUCIGALPA,HONDURAS 
FECHA DE SALIDA: 29 DE NOVIEMBRE DE 2015 
REGRESO: 05 DE DICIEMBRE DE 2015
 CONTACTO: YESENIA MARTINEZ CEL. 9805-7321    </t>
  </si>
  <si>
    <t xml:space="preserve">1 BOLETO DE PASAJE AEREO A NOMBRE DE JEAN O'DELL RIVERA BERNARD, DE LA CIUDAD DE LA CEIBA-TEGUCIGALPA-LA CEIBA, VIAJANDO HACIA TEGUCIGALPA EL 01 DE DICIEMBRE POR LA MAÑANA Y REGRESANDO EL 03 DE DICIEMBRE POR LA TARDE, IDENTIDAD NO. 0801-1957-03558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</si>
</sst>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L.&quot;\ * #,##0.00_ ;_ &quot;L.&quot;\ * \-#,##0.00_ ;_ &quot;L.&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9"/>
      <name val="Arial"/>
      <family val="2"/>
    </font>
    <font>
      <sz val="10"/>
      <name val="Arial"/>
    </font>
    <font>
      <sz val="8"/>
      <name val="Tahoma"/>
      <charset val="1"/>
    </font>
    <font>
      <sz val="8"/>
      <name val="Tahoma"/>
      <family val="2"/>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4"/>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style="thin">
        <color indexed="63"/>
      </left>
      <right style="thin">
        <color indexed="63"/>
      </right>
      <top style="thin">
        <color indexed="63"/>
      </top>
      <bottom/>
      <diagonal/>
    </border>
    <border>
      <left/>
      <right/>
      <top/>
      <bottom style="thin">
        <color indexed="63"/>
      </bottom>
      <diagonal/>
    </border>
    <border>
      <left/>
      <right style="thin">
        <color indexed="63"/>
      </right>
      <top/>
      <bottom style="thin">
        <color indexed="63"/>
      </bottom>
      <diagonal/>
    </border>
  </borders>
  <cellStyleXfs count="6">
    <xf numFmtId="0" fontId="0" fillId="0" borderId="0"/>
    <xf numFmtId="0" fontId="3" fillId="0" borderId="0"/>
    <xf numFmtId="0" fontId="5" fillId="0" borderId="0"/>
    <xf numFmtId="0" fontId="1" fillId="0" borderId="0"/>
    <xf numFmtId="0" fontId="7" fillId="0" borderId="0"/>
    <xf numFmtId="0" fontId="10" fillId="0" borderId="0" applyNumberFormat="0" applyFill="0" applyBorder="0" applyAlignment="0" applyProtection="0"/>
  </cellStyleXfs>
  <cellXfs count="195">
    <xf numFmtId="0" fontId="0" fillId="0" borderId="0" xfId="0"/>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0" fontId="2" fillId="0" borderId="0" xfId="3" applyFont="1" applyBorder="1" applyAlignment="1">
      <alignment horizontal="center"/>
    </xf>
    <xf numFmtId="0" fontId="2" fillId="0" borderId="0" xfId="3" applyFont="1" applyBorder="1" applyAlignment="1">
      <alignment horizontal="center" vertical="center"/>
    </xf>
    <xf numFmtId="0" fontId="0" fillId="0" borderId="0" xfId="0" applyAlignment="1">
      <alignment horizontal="center" vertical="center"/>
    </xf>
    <xf numFmtId="0"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0" fontId="0" fillId="2" borderId="1" xfId="0" applyFill="1" applyBorder="1" applyAlignment="1">
      <alignment horizontal="center" vertical="center"/>
    </xf>
    <xf numFmtId="14"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14" fontId="8" fillId="0" borderId="4"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left" vertical="center"/>
    </xf>
    <xf numFmtId="164" fontId="8" fillId="2" borderId="1" xfId="0" applyNumberFormat="1" applyFont="1" applyFill="1" applyBorder="1" applyAlignment="1" applyProtection="1">
      <alignment horizontal="left" vertical="center"/>
    </xf>
    <xf numFmtId="164" fontId="0" fillId="2" borderId="1" xfId="0" applyNumberFormat="1" applyFill="1" applyBorder="1" applyAlignment="1">
      <alignment horizontal="right"/>
    </xf>
    <xf numFmtId="49" fontId="9" fillId="0" borderId="4" xfId="0" applyNumberFormat="1" applyFont="1" applyFill="1" applyBorder="1" applyAlignment="1" applyProtection="1">
      <alignment horizontal="center" vertical="center" wrapText="1"/>
    </xf>
    <xf numFmtId="0" fontId="10" fillId="0" borderId="1" xfId="5" applyBorder="1" applyAlignment="1">
      <alignment horizontal="center" vertical="center"/>
    </xf>
    <xf numFmtId="49" fontId="9" fillId="0" borderId="8" xfId="0" applyNumberFormat="1" applyFont="1" applyFill="1" applyBorder="1" applyAlignment="1" applyProtection="1">
      <alignment horizontal="left" vertical="center"/>
    </xf>
    <xf numFmtId="0" fontId="9" fillId="0" borderId="8" xfId="0" applyNumberFormat="1" applyFont="1" applyFill="1" applyBorder="1" applyAlignment="1" applyProtection="1">
      <alignment horizontal="center" vertical="center"/>
    </xf>
    <xf numFmtId="14" fontId="9" fillId="0" borderId="8" xfId="0" applyNumberFormat="1" applyFont="1" applyFill="1" applyBorder="1" applyAlignment="1" applyProtection="1">
      <alignment horizontal="center" vertical="center"/>
    </xf>
    <xf numFmtId="164" fontId="9" fillId="0" borderId="8" xfId="0" applyNumberFormat="1" applyFont="1" applyFill="1" applyBorder="1" applyAlignment="1" applyProtection="1">
      <alignment horizontal="right" vertical="center"/>
    </xf>
    <xf numFmtId="164" fontId="9" fillId="0" borderId="9" xfId="0" applyNumberFormat="1" applyFont="1" applyFill="1" applyBorder="1" applyAlignment="1" applyProtection="1">
      <alignment horizontal="left" vertical="center"/>
    </xf>
    <xf numFmtId="164" fontId="9" fillId="2" borderId="9" xfId="0" applyNumberFormat="1" applyFont="1" applyFill="1" applyBorder="1" applyAlignment="1" applyProtection="1">
      <alignment horizontal="left" vertical="center"/>
    </xf>
    <xf numFmtId="49" fontId="9" fillId="0" borderId="8" xfId="0" applyNumberFormat="1" applyFont="1" applyFill="1" applyBorder="1" applyAlignment="1" applyProtection="1">
      <alignment horizontal="center" vertical="center" wrapText="1"/>
    </xf>
    <xf numFmtId="49" fontId="9" fillId="0" borderId="8" xfId="0" applyNumberFormat="1" applyFont="1" applyFill="1" applyBorder="1" applyAlignment="1" applyProtection="1">
      <alignment horizontal="left" vertical="center" wrapText="1"/>
    </xf>
    <xf numFmtId="164" fontId="9" fillId="2" borderId="15" xfId="0" applyNumberFormat="1" applyFont="1" applyFill="1" applyBorder="1" applyAlignment="1" applyProtection="1">
      <alignment horizontal="left" vertical="center"/>
    </xf>
    <xf numFmtId="0" fontId="9" fillId="0" borderId="14" xfId="0" applyNumberFormat="1" applyFont="1" applyFill="1" applyBorder="1" applyAlignment="1" applyProtection="1">
      <alignment horizontal="center" vertical="center"/>
    </xf>
    <xf numFmtId="14" fontId="9" fillId="0" borderId="14" xfId="0" applyNumberFormat="1" applyFont="1" applyFill="1" applyBorder="1" applyAlignment="1" applyProtection="1">
      <alignment horizontal="center" vertical="center"/>
    </xf>
    <xf numFmtId="164" fontId="9" fillId="0" borderId="14" xfId="0" applyNumberFormat="1" applyFont="1" applyFill="1" applyBorder="1" applyAlignment="1" applyProtection="1">
      <alignment horizontal="right" vertical="center"/>
    </xf>
    <xf numFmtId="164" fontId="9" fillId="0" borderId="18" xfId="0" applyNumberFormat="1" applyFont="1" applyFill="1" applyBorder="1" applyAlignment="1" applyProtection="1">
      <alignment horizontal="left" vertical="center"/>
    </xf>
    <xf numFmtId="0" fontId="9" fillId="3" borderId="1" xfId="0" applyNumberFormat="1" applyFont="1" applyFill="1" applyBorder="1" applyAlignment="1" applyProtection="1">
      <alignment horizontal="center" vertical="center"/>
    </xf>
    <xf numFmtId="164" fontId="9" fillId="3" borderId="1" xfId="0" applyNumberFormat="1" applyFont="1" applyFill="1" applyBorder="1" applyAlignment="1" applyProtection="1">
      <alignment horizontal="left" vertical="center"/>
    </xf>
    <xf numFmtId="14" fontId="9"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wrapText="1"/>
    </xf>
    <xf numFmtId="164" fontId="9" fillId="3" borderId="1" xfId="0" applyNumberFormat="1" applyFont="1" applyFill="1" applyBorder="1" applyAlignment="1" applyProtection="1">
      <alignment horizontal="center" vertical="center"/>
    </xf>
    <xf numFmtId="164" fontId="9" fillId="2" borderId="1" xfId="0" applyNumberFormat="1" applyFont="1" applyFill="1" applyBorder="1" applyAlignment="1" applyProtection="1">
      <alignment horizontal="left" vertical="center"/>
    </xf>
    <xf numFmtId="164" fontId="9" fillId="2" borderId="18" xfId="0" applyNumberFormat="1" applyFont="1" applyFill="1" applyBorder="1" applyAlignment="1" applyProtection="1">
      <alignment horizontal="left" vertical="center"/>
    </xf>
    <xf numFmtId="49" fontId="9" fillId="0" borderId="14"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0" borderId="21" xfId="0" applyNumberFormat="1" applyFont="1" applyFill="1" applyBorder="1" applyAlignment="1" applyProtection="1">
      <alignment horizontal="left" vertical="center" wrapText="1"/>
    </xf>
    <xf numFmtId="14" fontId="8" fillId="0" borderId="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center" vertical="center"/>
    </xf>
    <xf numFmtId="14" fontId="8" fillId="2" borderId="1" xfId="0" applyNumberFormat="1" applyFont="1" applyFill="1" applyBorder="1" applyAlignment="1" applyProtection="1">
      <alignment horizontal="left" vertical="center"/>
    </xf>
    <xf numFmtId="164" fontId="8" fillId="2" borderId="1" xfId="0" applyNumberFormat="1" applyFont="1" applyFill="1" applyBorder="1" applyAlignment="1" applyProtection="1">
      <alignment horizontal="right" vertical="center"/>
    </xf>
    <xf numFmtId="49" fontId="8" fillId="2" borderId="1" xfId="0" applyNumberFormat="1" applyFont="1" applyFill="1" applyBorder="1" applyAlignment="1" applyProtection="1">
      <alignment horizontal="left" vertical="center" wrapText="1"/>
    </xf>
    <xf numFmtId="164" fontId="8" fillId="2" borderId="1" xfId="0" applyNumberFormat="1" applyFont="1" applyFill="1" applyBorder="1" applyAlignment="1" applyProtection="1">
      <alignment vertical="center"/>
    </xf>
    <xf numFmtId="0" fontId="0" fillId="2" borderId="0" xfId="0" applyFill="1"/>
    <xf numFmtId="0" fontId="8" fillId="0" borderId="1" xfId="4" applyNumberFormat="1" applyFont="1" applyFill="1" applyBorder="1" applyAlignment="1" applyProtection="1">
      <alignment horizontal="center" vertical="center"/>
    </xf>
    <xf numFmtId="14" fontId="8" fillId="0" borderId="1" xfId="4" applyNumberFormat="1" applyFont="1" applyFill="1" applyBorder="1" applyAlignment="1" applyProtection="1">
      <alignment horizontal="center" vertical="center"/>
    </xf>
    <xf numFmtId="164" fontId="8" fillId="0" borderId="1" xfId="4" applyNumberFormat="1" applyFont="1" applyFill="1" applyBorder="1" applyAlignment="1" applyProtection="1">
      <alignment horizontal="right" vertical="center"/>
    </xf>
    <xf numFmtId="164" fontId="8" fillId="0" borderId="1" xfId="4" applyNumberFormat="1" applyFont="1" applyFill="1" applyBorder="1" applyAlignment="1" applyProtection="1">
      <alignment horizontal="left" vertical="center"/>
    </xf>
    <xf numFmtId="49" fontId="8" fillId="0" borderId="1" xfId="4" applyNumberFormat="1" applyFont="1" applyFill="1" applyBorder="1" applyAlignment="1" applyProtection="1">
      <alignment horizontal="left" vertical="center" wrapText="1"/>
    </xf>
    <xf numFmtId="0" fontId="8" fillId="2" borderId="1" xfId="4" applyNumberFormat="1" applyFont="1" applyFill="1" applyBorder="1" applyAlignment="1" applyProtection="1">
      <alignment horizontal="center" vertical="center"/>
    </xf>
    <xf numFmtId="14" fontId="8" fillId="2" borderId="1" xfId="4" applyNumberFormat="1" applyFont="1" applyFill="1" applyBorder="1" applyAlignment="1" applyProtection="1">
      <alignment horizontal="center" vertical="center"/>
    </xf>
    <xf numFmtId="49" fontId="8" fillId="2" borderId="1" xfId="4" applyNumberFormat="1" applyFont="1" applyFill="1" applyBorder="1" applyAlignment="1" applyProtection="1">
      <alignment horizontal="left" vertical="center" wrapText="1"/>
    </xf>
    <xf numFmtId="164" fontId="8" fillId="2" borderId="1" xfId="4" applyNumberFormat="1" applyFont="1" applyFill="1" applyBorder="1" applyAlignment="1" applyProtection="1">
      <alignment horizontal="right" vertical="center"/>
    </xf>
    <xf numFmtId="164" fontId="8" fillId="2" borderId="1" xfId="4" applyNumberFormat="1" applyFont="1" applyFill="1" applyBorder="1" applyAlignment="1" applyProtection="1">
      <alignment horizontal="left" vertical="center"/>
    </xf>
    <xf numFmtId="49" fontId="9"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xf>
    <xf numFmtId="14" fontId="8" fillId="0" borderId="1" xfId="0" applyNumberFormat="1" applyFont="1" applyFill="1" applyBorder="1" applyAlignment="1" applyProtection="1">
      <alignment horizontal="center"/>
    </xf>
    <xf numFmtId="49" fontId="8" fillId="2" borderId="1" xfId="0" applyNumberFormat="1" applyFont="1" applyFill="1" applyBorder="1" applyAlignment="1" applyProtection="1">
      <alignment horizontal="left" vertical="center"/>
    </xf>
    <xf numFmtId="14" fontId="8" fillId="2"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14" fontId="8" fillId="0" borderId="1" xfId="0" applyNumberFormat="1" applyFont="1" applyFill="1" applyBorder="1" applyAlignment="1" applyProtection="1">
      <alignment horizontal="center" vertical="center" wrapText="1"/>
    </xf>
    <xf numFmtId="164" fontId="8" fillId="0" borderId="1" xfId="0" applyNumberFormat="1" applyFont="1" applyFill="1" applyBorder="1" applyAlignment="1" applyProtection="1">
      <alignment horizontal="right" vertical="center" wrapText="1"/>
    </xf>
    <xf numFmtId="0" fontId="8" fillId="0" borderId="8" xfId="0" applyNumberFormat="1" applyFont="1" applyFill="1" applyBorder="1" applyAlignment="1" applyProtection="1">
      <alignment horizontal="center" vertical="center"/>
    </xf>
    <xf numFmtId="14" fontId="8" fillId="0" borderId="8" xfId="0" applyNumberFormat="1" applyFont="1" applyFill="1" applyBorder="1" applyAlignment="1" applyProtection="1">
      <alignment horizontal="center" vertical="center"/>
    </xf>
    <xf numFmtId="164" fontId="8" fillId="0" borderId="8" xfId="0" applyNumberFormat="1" applyFont="1" applyFill="1" applyBorder="1" applyAlignment="1" applyProtection="1">
      <alignment horizontal="right" vertical="center"/>
    </xf>
    <xf numFmtId="49" fontId="8" fillId="0" borderId="8" xfId="0" applyNumberFormat="1" applyFont="1" applyFill="1" applyBorder="1" applyAlignment="1" applyProtection="1">
      <alignment horizontal="left" vertical="center" wrapText="1"/>
    </xf>
    <xf numFmtId="164" fontId="8" fillId="0" borderId="9" xfId="0" applyNumberFormat="1" applyFont="1" applyFill="1" applyBorder="1" applyAlignment="1" applyProtection="1">
      <alignment horizontal="left" vertical="center"/>
    </xf>
    <xf numFmtId="0" fontId="8" fillId="2" borderId="8" xfId="0" applyNumberFormat="1" applyFont="1" applyFill="1" applyBorder="1" applyAlignment="1" applyProtection="1">
      <alignment horizontal="center" vertical="center"/>
    </xf>
    <xf numFmtId="164" fontId="8" fillId="2" borderId="9" xfId="0" applyNumberFormat="1" applyFont="1" applyFill="1" applyBorder="1" applyAlignment="1" applyProtection="1">
      <alignment horizontal="left" vertical="center"/>
    </xf>
    <xf numFmtId="14" fontId="8" fillId="2" borderId="9" xfId="0" applyNumberFormat="1" applyFont="1" applyFill="1" applyBorder="1" applyAlignment="1" applyProtection="1">
      <alignment vertical="center"/>
    </xf>
    <xf numFmtId="14" fontId="8" fillId="2" borderId="10" xfId="0" applyNumberFormat="1" applyFont="1" applyFill="1" applyBorder="1" applyAlignment="1" applyProtection="1">
      <alignment vertical="center"/>
    </xf>
    <xf numFmtId="14" fontId="8" fillId="2" borderId="11" xfId="0" applyNumberFormat="1" applyFont="1" applyFill="1" applyBorder="1" applyAlignment="1" applyProtection="1">
      <alignment vertical="center"/>
    </xf>
    <xf numFmtId="0" fontId="8" fillId="0" borderId="19" xfId="0" applyNumberFormat="1" applyFont="1" applyFill="1" applyBorder="1" applyAlignment="1" applyProtection="1">
      <alignment horizontal="center" vertical="center"/>
    </xf>
    <xf numFmtId="14" fontId="8" fillId="0" borderId="19" xfId="0" applyNumberFormat="1" applyFont="1" applyFill="1" applyBorder="1" applyAlignment="1" applyProtection="1">
      <alignment horizontal="center" vertical="center"/>
    </xf>
    <xf numFmtId="49" fontId="8" fillId="0" borderId="19" xfId="0" applyNumberFormat="1" applyFont="1" applyFill="1" applyBorder="1" applyAlignment="1" applyProtection="1">
      <alignment horizontal="left" vertical="center" wrapText="1"/>
    </xf>
    <xf numFmtId="164" fontId="8" fillId="0" borderId="19" xfId="0" applyNumberFormat="1" applyFont="1" applyFill="1" applyBorder="1" applyAlignment="1" applyProtection="1">
      <alignment horizontal="right" vertical="center"/>
    </xf>
    <xf numFmtId="164" fontId="8" fillId="0" borderId="15" xfId="0" applyNumberFormat="1" applyFont="1" applyFill="1" applyBorder="1" applyAlignment="1" applyProtection="1">
      <alignment horizontal="left" vertical="center"/>
    </xf>
    <xf numFmtId="0" fontId="10" fillId="0" borderId="2" xfId="5" applyBorder="1" applyAlignment="1">
      <alignment horizontal="center" vertical="center"/>
    </xf>
    <xf numFmtId="0" fontId="10" fillId="0" borderId="3" xfId="5" applyBorder="1" applyAlignment="1">
      <alignment horizontal="center" vertical="center"/>
    </xf>
    <xf numFmtId="0" fontId="10" fillId="0" borderId="4" xfId="5" applyBorder="1" applyAlignment="1">
      <alignment horizontal="center" vertical="center"/>
    </xf>
    <xf numFmtId="0" fontId="0" fillId="3" borderId="0" xfId="0" applyFill="1"/>
    <xf numFmtId="0" fontId="0" fillId="2" borderId="2" xfId="0" applyFill="1" applyBorder="1" applyAlignment="1">
      <alignment horizontal="center" vertical="center"/>
    </xf>
    <xf numFmtId="0" fontId="10" fillId="3" borderId="1" xfId="5" applyFill="1" applyBorder="1" applyAlignment="1">
      <alignment horizontal="center" vertical="center"/>
    </xf>
    <xf numFmtId="0" fontId="0" fillId="2" borderId="3" xfId="0" applyFill="1" applyBorder="1" applyAlignment="1">
      <alignment horizontal="center" vertical="center"/>
    </xf>
    <xf numFmtId="0" fontId="10" fillId="0" borderId="1" xfId="5" applyNumberFormat="1" applyFill="1" applyBorder="1" applyAlignment="1" applyProtection="1">
      <alignment horizontal="center" vertical="center"/>
    </xf>
    <xf numFmtId="0" fontId="10" fillId="0" borderId="2" xfId="5" applyBorder="1" applyAlignment="1">
      <alignment horizontal="center" vertical="center"/>
    </xf>
    <xf numFmtId="0" fontId="10" fillId="0" borderId="3" xfId="5" applyBorder="1" applyAlignment="1">
      <alignment horizontal="center" vertical="center"/>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2" xfId="4" applyNumberFormat="1" applyFont="1" applyFill="1" applyBorder="1" applyAlignment="1" applyProtection="1">
      <alignment horizontal="center" vertical="center"/>
    </xf>
    <xf numFmtId="0" fontId="8" fillId="0" borderId="3" xfId="4" applyNumberFormat="1" applyFont="1" applyFill="1" applyBorder="1" applyAlignment="1" applyProtection="1">
      <alignment horizontal="center" vertical="center"/>
    </xf>
    <xf numFmtId="0" fontId="8" fillId="2" borderId="5"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0" fontId="8" fillId="2" borderId="7" xfId="0" applyNumberFormat="1" applyFont="1" applyFill="1" applyBorder="1" applyAlignment="1" applyProtection="1">
      <alignment horizontal="center" vertical="center"/>
    </xf>
    <xf numFmtId="14" fontId="8" fillId="0" borderId="2" xfId="0" applyNumberFormat="1" applyFont="1" applyFill="1" applyBorder="1" applyAlignment="1" applyProtection="1">
      <alignment horizontal="center" vertical="center"/>
    </xf>
    <xf numFmtId="14" fontId="8" fillId="0" borderId="3"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0" fontId="10" fillId="0" borderId="4" xfId="5" applyBorder="1" applyAlignment="1">
      <alignment horizontal="center" vertical="center"/>
    </xf>
    <xf numFmtId="0" fontId="8" fillId="0" borderId="4" xfId="0" applyNumberFormat="1" applyFont="1" applyFill="1" applyBorder="1" applyAlignment="1" applyProtection="1">
      <alignment horizontal="center" vertical="center"/>
    </xf>
    <xf numFmtId="14" fontId="8" fillId="0" borderId="4"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49" fontId="8" fillId="0" borderId="4"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8" fillId="2" borderId="5"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8" fillId="2" borderId="7" xfId="0" applyNumberFormat="1" applyFont="1" applyFill="1" applyBorder="1" applyAlignment="1" applyProtection="1">
      <alignment horizontal="center" vertical="center" wrapText="1"/>
    </xf>
    <xf numFmtId="16" fontId="8" fillId="0" borderId="2"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10" xfId="0" applyNumberFormat="1" applyFont="1" applyFill="1" applyBorder="1" applyAlignment="1" applyProtection="1">
      <alignment horizontal="center" vertical="center"/>
    </xf>
    <xf numFmtId="0" fontId="9" fillId="2" borderId="11" xfId="0" applyNumberFormat="1" applyFont="1" applyFill="1" applyBorder="1" applyAlignment="1" applyProtection="1">
      <alignment horizontal="center" vertical="center"/>
    </xf>
    <xf numFmtId="0" fontId="9" fillId="2" borderId="15"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horizontal="center" vertical="center"/>
    </xf>
    <xf numFmtId="0" fontId="9" fillId="2" borderId="17"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7"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0" fontId="9" fillId="2" borderId="2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14" fontId="9" fillId="0" borderId="1" xfId="0" applyNumberFormat="1" applyFont="1" applyFill="1" applyBorder="1" applyAlignment="1" applyProtection="1">
      <alignment horizontal="center" vertical="center"/>
    </xf>
    <xf numFmtId="0" fontId="2" fillId="0" borderId="0" xfId="3" applyFont="1" applyAlignment="1">
      <alignment horizontal="center"/>
    </xf>
    <xf numFmtId="0" fontId="2" fillId="0" borderId="0" xfId="3" applyFont="1" applyBorder="1" applyAlignment="1">
      <alignment horizontal="center"/>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14" fontId="9" fillId="0" borderId="19" xfId="0" applyNumberFormat="1" applyFont="1" applyFill="1" applyBorder="1" applyAlignment="1" applyProtection="1">
      <alignment horizontal="center" vertical="center"/>
    </xf>
    <xf numFmtId="14" fontId="9" fillId="0" borderId="14" xfId="0" applyNumberFormat="1" applyFont="1" applyFill="1" applyBorder="1" applyAlignment="1" applyProtection="1">
      <alignment horizontal="center" vertical="center"/>
    </xf>
    <xf numFmtId="49" fontId="9" fillId="0" borderId="19" xfId="0" applyNumberFormat="1" applyFont="1" applyFill="1" applyBorder="1" applyAlignment="1" applyProtection="1">
      <alignment horizontal="center" vertical="center" wrapText="1"/>
    </xf>
    <xf numFmtId="49" fontId="9" fillId="0" borderId="14" xfId="0" applyNumberFormat="1" applyFont="1" applyFill="1" applyBorder="1" applyAlignment="1" applyProtection="1">
      <alignment horizontal="center" vertical="center" wrapText="1"/>
    </xf>
    <xf numFmtId="49" fontId="9" fillId="0" borderId="19" xfId="0" applyNumberFormat="1" applyFont="1" applyFill="1" applyBorder="1" applyAlignment="1" applyProtection="1">
      <alignment horizontal="left" vertical="center"/>
    </xf>
    <xf numFmtId="49" fontId="9" fillId="0" borderId="14" xfId="0" applyNumberFormat="1" applyFont="1" applyFill="1" applyBorder="1" applyAlignment="1" applyProtection="1">
      <alignment horizontal="left" vertical="center"/>
    </xf>
    <xf numFmtId="0" fontId="9" fillId="0" borderId="12" xfId="0" applyNumberFormat="1" applyFont="1" applyFill="1" applyBorder="1" applyAlignment="1" applyProtection="1">
      <alignment horizontal="center" vertical="center"/>
    </xf>
    <xf numFmtId="0" fontId="9" fillId="0" borderId="13" xfId="0" applyNumberFormat="1" applyFont="1" applyFill="1" applyBorder="1" applyAlignment="1" applyProtection="1">
      <alignment horizontal="center" vertical="center"/>
    </xf>
    <xf numFmtId="14" fontId="9" fillId="0" borderId="12" xfId="0" applyNumberFormat="1" applyFont="1" applyFill="1" applyBorder="1" applyAlignment="1" applyProtection="1">
      <alignment horizontal="center" vertical="center"/>
    </xf>
    <xf numFmtId="14" fontId="9" fillId="0" borderId="13" xfId="0" applyNumberFormat="1" applyFont="1" applyFill="1" applyBorder="1" applyAlignment="1" applyProtection="1">
      <alignment horizontal="center" vertical="center"/>
    </xf>
    <xf numFmtId="49" fontId="9" fillId="0" borderId="12" xfId="0" applyNumberFormat="1" applyFont="1" applyFill="1" applyBorder="1" applyAlignment="1" applyProtection="1">
      <alignment horizontal="center" vertical="center" wrapText="1"/>
    </xf>
    <xf numFmtId="49" fontId="9" fillId="0" borderId="13"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49" fontId="9" fillId="0" borderId="19"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49" fontId="9" fillId="0" borderId="14"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2" borderId="5" xfId="4" applyNumberFormat="1" applyFont="1" applyFill="1" applyBorder="1" applyAlignment="1" applyProtection="1">
      <alignment horizontal="center" vertical="center"/>
    </xf>
    <xf numFmtId="0" fontId="8" fillId="2" borderId="6" xfId="4" applyNumberFormat="1" applyFont="1" applyFill="1" applyBorder="1" applyAlignment="1" applyProtection="1">
      <alignment horizontal="center" vertical="center"/>
    </xf>
    <xf numFmtId="0" fontId="8" fillId="2" borderId="7" xfId="4" applyNumberFormat="1" applyFont="1" applyFill="1" applyBorder="1" applyAlignment="1" applyProtection="1">
      <alignment horizontal="center" vertical="center"/>
    </xf>
    <xf numFmtId="0" fontId="10" fillId="0" borderId="2" xfId="5" applyNumberFormat="1" applyFill="1" applyBorder="1" applyAlignment="1" applyProtection="1">
      <alignment horizontal="center" vertical="center"/>
    </xf>
    <xf numFmtId="0" fontId="10" fillId="0" borderId="3" xfId="5" applyNumberFormat="1" applyFill="1" applyBorder="1" applyAlignment="1" applyProtection="1">
      <alignment horizontal="center" vertical="center"/>
    </xf>
    <xf numFmtId="14" fontId="8" fillId="0" borderId="2" xfId="4" applyNumberFormat="1" applyFont="1" applyFill="1" applyBorder="1" applyAlignment="1" applyProtection="1">
      <alignment horizontal="center" vertical="center"/>
    </xf>
    <xf numFmtId="14" fontId="8" fillId="0" borderId="3" xfId="4" applyNumberFormat="1" applyFont="1" applyFill="1" applyBorder="1" applyAlignment="1" applyProtection="1">
      <alignment horizontal="center" vertical="center"/>
    </xf>
    <xf numFmtId="49" fontId="8" fillId="0" borderId="2" xfId="4" applyNumberFormat="1" applyFont="1" applyFill="1" applyBorder="1" applyAlignment="1" applyProtection="1">
      <alignment horizontal="center" vertical="center" wrapText="1"/>
    </xf>
    <xf numFmtId="49" fontId="8" fillId="0" borderId="3" xfId="4" applyNumberFormat="1" applyFont="1" applyFill="1" applyBorder="1" applyAlignment="1" applyProtection="1">
      <alignment horizontal="center" vertical="center" wrapText="1"/>
    </xf>
    <xf numFmtId="0" fontId="10" fillId="0" borderId="4" xfId="5" applyNumberFormat="1" applyFill="1" applyBorder="1" applyAlignment="1" applyProtection="1">
      <alignment horizontal="center" vertical="center"/>
    </xf>
    <xf numFmtId="0" fontId="8" fillId="0" borderId="4" xfId="4" applyNumberFormat="1" applyFont="1" applyFill="1" applyBorder="1" applyAlignment="1" applyProtection="1">
      <alignment horizontal="center" vertical="center"/>
    </xf>
    <xf numFmtId="14" fontId="8" fillId="0" borderId="4" xfId="4" applyNumberFormat="1" applyFont="1" applyFill="1" applyBorder="1" applyAlignment="1" applyProtection="1">
      <alignment horizontal="center" vertical="center"/>
    </xf>
    <xf numFmtId="49" fontId="8" fillId="0" borderId="4" xfId="4" applyNumberFormat="1" applyFont="1" applyFill="1" applyBorder="1" applyAlignment="1" applyProtection="1">
      <alignment horizontal="center" vertical="center" wrapText="1"/>
    </xf>
    <xf numFmtId="0" fontId="10" fillId="3" borderId="2" xfId="5" applyNumberFormat="1" applyFill="1" applyBorder="1" applyAlignment="1" applyProtection="1">
      <alignment horizontal="center" vertical="center"/>
    </xf>
    <xf numFmtId="0" fontId="10" fillId="3" borderId="4" xfId="5" applyNumberFormat="1" applyFill="1" applyBorder="1" applyAlignment="1" applyProtection="1">
      <alignment horizontal="center" vertical="center"/>
    </xf>
    <xf numFmtId="0" fontId="10" fillId="3" borderId="3" xfId="5" applyNumberFormat="1" applyFill="1" applyBorder="1" applyAlignment="1" applyProtection="1">
      <alignment horizontal="center" vertical="center"/>
    </xf>
    <xf numFmtId="0" fontId="8" fillId="2" borderId="9"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vertical="center"/>
    </xf>
    <xf numFmtId="0" fontId="8" fillId="2"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14" fontId="8" fillId="0" borderId="12" xfId="0" applyNumberFormat="1" applyFont="1" applyFill="1" applyBorder="1" applyAlignment="1" applyProtection="1">
      <alignment horizontal="center" vertical="center"/>
    </xf>
    <xf numFmtId="14" fontId="8" fillId="0" borderId="13" xfId="0" applyNumberFormat="1" applyFont="1" applyFill="1" applyBorder="1" applyAlignment="1" applyProtection="1">
      <alignment horizontal="center" vertical="center"/>
    </xf>
    <xf numFmtId="14" fontId="8" fillId="0" borderId="14"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wrapText="1"/>
    </xf>
    <xf numFmtId="49" fontId="8" fillId="0" borderId="13" xfId="0" applyNumberFormat="1" applyFont="1" applyFill="1" applyBorder="1" applyAlignment="1" applyProtection="1">
      <alignment horizontal="center" vertical="center" wrapText="1"/>
    </xf>
    <xf numFmtId="49" fontId="8" fillId="0" borderId="14" xfId="0" applyNumberFormat="1" applyFont="1" applyFill="1" applyBorder="1" applyAlignment="1" applyProtection="1">
      <alignment horizontal="center" vertical="center" wrapText="1"/>
    </xf>
    <xf numFmtId="0" fontId="8" fillId="0" borderId="19" xfId="0" applyNumberFormat="1" applyFont="1" applyFill="1" applyBorder="1" applyAlignment="1" applyProtection="1">
      <alignment horizontal="center" vertical="center"/>
    </xf>
    <xf numFmtId="14" fontId="8" fillId="0" borderId="19" xfId="0" applyNumberFormat="1" applyFont="1" applyFill="1" applyBorder="1" applyAlignment="1" applyProtection="1">
      <alignment horizontal="center" vertical="center"/>
    </xf>
    <xf numFmtId="49" fontId="8" fillId="0" borderId="19" xfId="0" applyNumberFormat="1" applyFont="1" applyFill="1" applyBorder="1" applyAlignment="1" applyProtection="1">
      <alignment horizontal="center" vertical="center" wrapText="1"/>
    </xf>
  </cellXfs>
  <cellStyles count="6">
    <cellStyle name="Hipervínculo" xfId="5" builtinId="8"/>
    <cellStyle name="Normal" xfId="0" builtinId="0"/>
    <cellStyle name="Normal 2" xfId="2"/>
    <cellStyle name="Normal 3" xfId="3"/>
    <cellStyle name="Normal 4"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xdr:row>
      <xdr:rowOff>152400</xdr:rowOff>
    </xdr:from>
    <xdr:to>
      <xdr:col>8</xdr:col>
      <xdr:colOff>1366405</xdr:colOff>
      <xdr:row>5</xdr:row>
      <xdr:rowOff>19050</xdr:rowOff>
    </xdr:to>
    <xdr:pic>
      <xdr:nvPicPr>
        <xdr:cNvPr id="6" name="6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42900"/>
          <a:ext cx="1533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EAAAAtAAAAMgAAADAAAAAxAAAANQAAAA%3d%3d-o845X5URki4%3d" TargetMode="External"/><Relationship Id="rId2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kAAAAtAAAAMgAAADAAAAAxAAAANQAAAA%3d%3d-%2f5iajb6rlig%3d" TargetMode="External"/><Relationship Id="rId4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IAAAAtAAAAMgAAADAAAAAxAAAANQAAAA%3d%3d-il9KsNZSeV0%3d" TargetMode="External"/><Relationship Id="rId6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MAAAAtAAAAMgAAADAAAAAxAAAANQAAAA%3d%3d-aqYjfHWby%2bs%3d" TargetMode="External"/><Relationship Id="rId8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UAAAAtAAAAMgAAADAAAAAxAAAANQAAAA%3d%3d-%2bzQw3nO6Nx0%3d" TargetMode="External"/><Relationship Id="rId13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QAAAAtAAAAMgAAADAAAAAxAAAANQAAAA%3d%3d-Fk4TYkZG4BY%3d" TargetMode="External"/><Relationship Id="rId159"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UAAAAtAAAAMgAAADAAAAAxAAAANQAAAA%3d%3d-FpjQVyiSqtQ%3d" TargetMode="External"/><Relationship Id="rId170"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YAAAAtAAAAMgAAADAAAAAxAAAANQAAAA%3d%3d-E7B7AZTVtyM%3d" TargetMode="External"/><Relationship Id="rId191"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cAAAAtAAAAMgAAADAAAAAxAAAANQAAAA%3d%3d-TWxHPfnQAXU%3d" TargetMode="External"/><Relationship Id="rId20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IAAAAtAAAAMgAAADAAAAAxAAAANQAAAA%3d%3d-oGfrXT5ht6A%3d" TargetMode="External"/><Relationship Id="rId10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AAAAAtAAAAMgAAADAAAAAxAAAANQAAAA%3d%3d-Wl5FqcjKua8%3d" TargetMode="External"/><Relationship Id="rId1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EAAAAtAAAAMgAAADAAAAAxAAAANQAAAA%3d%3d-hz%2fuOyJPvMM%3d" TargetMode="External"/><Relationship Id="rId3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AAAAAtAAAAMgAAADAAAAAxAAAANQAAAA%3d%3d-soTPnPhnw2g%3d" TargetMode="External"/><Relationship Id="rId5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MAAAAtAAAAMgAAADAAAAAxAAAANQAAAA%3d%3d-6mXgvP8VM28%3d" TargetMode="External"/><Relationship Id="rId7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UAAAAtAAAAMgAAADAAAAAxAAAANQAAAA%3d%3d-NMYRR72oR88%3d" TargetMode="External"/><Relationship Id="rId12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QAAAAtAAAAMgAAADAAAAAxAAAANQAAAA%3d%3d-f%2fflcxccGsY%3d" TargetMode="External"/><Relationship Id="rId149"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UAAAAtAAAAMgAAADAAAAAxAAAANQAAAA%3d%3d-Z8sK4GO9goc%3d" TargetMode="External"/><Relationship Id="rId5" Type="http://schemas.openxmlformats.org/officeDocument/2006/relationships/hyperlink" Target="http://www.honducompras.gob.hn/Procesos/ProcesoHistorico.aspx?Id0=MQAAADUAAAAxAAAA-JRCLDie%2b6mw%3d&amp;Id1=MgAAAA%3d%3d-HgHSyRhqF1U%3d&amp;Id2=VQAAAE4AAABBAAAASAAAAC0AAABTAAAAQQAAAEUAAABGAAAALQAAAE8AAABDAAAALQAAADIAAAA4AAAANgAAADUAAAAtAAAAMgAAADAAAAAxAAAANQAAAA%3d%3d-3%2fXzllAW6F0%3d" TargetMode="External"/><Relationship Id="rId9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cAAAAtAAAAMgAAADAAAAAxAAAANQAAAA%3d%3d-7zMz9%2fP3a%2fQ%3d" TargetMode="External"/><Relationship Id="rId16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YAAAAtAAAAMgAAADAAAAAxAAAANQAAAA%3d%3d-uGDTaEro%2fVA%3d" TargetMode="External"/><Relationship Id="rId181"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cAAAAtAAAAMgAAADAAAAAxAAAANQAAAA%3d%3d-5nYCh31Y3jg%3d" TargetMode="External"/><Relationship Id="rId21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MAAAAtAAAAMgAAADAAAAAxAAAANQAAAA%3d%3d-zn%2fvPFbcuJk%3d" TargetMode="External"/><Relationship Id="rId2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AAAAAtAAAAMgAAADAAAAAxAAAANQAAAA%3d%3d-Gd5xrRMt74s%3d" TargetMode="External"/><Relationship Id="rId4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MAAAAtAAAAMgAAADAAAAAxAAAANQAAAA%3d%3d-eqPmzX3oiNE%3d" TargetMode="External"/><Relationship Id="rId6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QAAAAtAAAAMgAAADAAAAAxAAAANQAAAA%3d%3d-Q612LvH7pEA%3d" TargetMode="External"/><Relationship Id="rId11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IAAAAtAAAAMgAAADAAAAAxAAAANQAAAA%3d%3d-0xzASsTPat0%3d" TargetMode="External"/><Relationship Id="rId139"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UAAAAtAAAAMgAAADAAAAAxAAAANQAAAA%3d%3d-vlGwQnNyiYs%3d" TargetMode="External"/><Relationship Id="rId8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YAAAAtAAAAMgAAADAAAAAxAAAANQAAAA%3d%3d-FUIPceLSs04%3d" TargetMode="External"/><Relationship Id="rId15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YAAAAtAAAAMgAAADAAAAAxAAAANQAAAA%3d%3d-3sXIZkWmmAg%3d" TargetMode="External"/><Relationship Id="rId171"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cAAAAtAAAAMgAAADAAAAAxAAAANQAAAA%3d%3d-qPhbpSydn4E%3d" TargetMode="External"/><Relationship Id="rId192"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gAAAAtAAAAMgAAADAAAAAxAAAANQAAAA%3d%3d-%2fJv7lDLx73E%3d" TargetMode="External"/><Relationship Id="rId20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MAAAAtAAAAMgAAADAAAAAxAAAANQAAAA%3d%3d-jMzXE1Tz1UA%3d" TargetMode="External"/><Relationship Id="rId1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IAAAAtAAAAMgAAADAAAAAxAAAANQAAAA%3d%3d-CXYfN58ex90%3d" TargetMode="External"/><Relationship Id="rId3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EAAAAtAAAAMgAAADAAAAAxAAAANQAAAA%3d%3d-Si2aByai5zI%3d" TargetMode="External"/><Relationship Id="rId10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EAAAAtAAAAMgAAADAAAAAxAAAANQAAAA%3d%3d-kWQyQ4EBEhI%3d" TargetMode="External"/><Relationship Id="rId12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UAAAAtAAAAMgAAADAAAAAxAAAANQAAAA%3d%3d-efjPO3dTOCM%3d" TargetMode="External"/><Relationship Id="rId5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QAAAAtAAAAMgAAADAAAAAxAAAANQAAAA%3d%3d-iCBs%2fbXSq%2fs%3d" TargetMode="External"/><Relationship Id="rId7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YAAAAtAAAAMgAAADAAAAAxAAAANQAAAA%3d%3d-urVp2WiwKYM%3d" TargetMode="External"/><Relationship Id="rId9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gAAAAtAAAAMgAAADAAAAAxAAAANQAAAA%3d%3d-zI7K8HzpBhw%3d" TargetMode="External"/><Relationship Id="rId14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YAAAAtAAAAMgAAADAAAAAxAAAANQAAAA%3d%3d-NOQTdftDwU4%3d" TargetMode="External"/><Relationship Id="rId16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cAAAAtAAAAMgAAADAAAAAxAAAANQAAAA%3d%3d-5aUKz5UKg1c%3d" TargetMode="External"/><Relationship Id="rId182"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gAAAAtAAAAMgAAADAAAAAxAAAANQAAAA%3d%3d-VwJkqk8UzM4%3d" TargetMode="External"/><Relationship Id="rId21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QAAAAtAAAAMgAAADAAAAAxAAAANQAAAA%3d%3d-hZceGz9pnok%3d" TargetMode="External"/><Relationship Id="rId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YAAAAtAAAAMgAAADAAAAAxAAAANQAAAA%3d%3d-4bCdPmMW%2bwQ%3d" TargetMode="External"/><Relationship Id="rId2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EAAAAtAAAAMgAAADAAAAAxAAAANQAAAA%3d%3d-%2bh%2bojO5A2q8%3d" TargetMode="External"/><Relationship Id="rId11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MAAAAtAAAAMgAAADAAAAAxAAAANQAAAA%3d%3d-JpqxVv3MpzM%3d" TargetMode="External"/><Relationship Id="rId4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QAAAAtAAAAMgAAADAAAAAxAAAANQAAAA%3d%3d-VIXIp5GI6dQ%3d" TargetMode="External"/><Relationship Id="rId6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UAAAAtAAAAMgAAADAAAAAxAAAANQAAAA%3d%3d-G1B5nRd2ws8%3d" TargetMode="External"/><Relationship Id="rId8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cAAAAtAAAAMgAAADAAAAAxAAAANQAAAA%3d%3d-sn1HLkDhclY%3d" TargetMode="External"/><Relationship Id="rId13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YAAAAtAAAAMgAAADAAAAAxAAAANQAAAA%3d%3d-8AR4bvxnBdg%3d" TargetMode="External"/><Relationship Id="rId15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cAAAAtAAAAMgAAADAAAAAxAAAANQAAAA%3d%3d-tkA%2fMg3vG8U%3d" TargetMode="External"/><Relationship Id="rId172"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gAAAAtAAAAMgAAADAAAAAxAAAANQAAAA%3d%3d-NfxQBmuoO%2bo%3d" TargetMode="External"/><Relationship Id="rId193"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kAAAAtAAAAMgAAADAAAAAxAAAANQAAAA%3d%3d-V4pAxYRq2bA%3d" TargetMode="External"/><Relationship Id="rId20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QAAAAtAAAAMgAAADAAAAAxAAAANQAAAA%3d%3d-0jIiZQIH78U%3d" TargetMode="External"/><Relationship Id="rId1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gAAAAtAAAAMgAAADAAAAAxAAAANQAAAA%3d%3d-X2SIAdJhX1c%3d" TargetMode="External"/><Relationship Id="rId10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IAAAAtAAAAMgAAADAAAAAxAAAANQAAAA%3d%3d-nc6lpkJ9CG0%3d" TargetMode="External"/><Relationship Id="rId3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MAAAAtAAAAMgAAADAAAAAxAAAANQAAAA%3d%3d-oqVpZUVy30Y%3d" TargetMode="External"/><Relationship Id="rId5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UAAAAtAAAAMgAAADAAAAAxAAAANQAAAA%3d%3d-jmdEWh7lbZ4%3d" TargetMode="External"/><Relationship Id="rId7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cAAAAtAAAAMgAAADAAAAAxAAAANQAAAA%3d%3d-E4on0SMkNr8%3d" TargetMode="External"/><Relationship Id="rId9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kAAAAtAAAAMgAAADAAAAAxAAAANQAAAA%3d%3d-66Fj%2bq7pYi4%3d" TargetMode="External"/><Relationship Id="rId12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QAAAAtAAAAMgAAADAAAAAxAAAANQAAAA%3d%3d-zQpPtWQtfZw%3d" TargetMode="External"/><Relationship Id="rId14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cAAAAtAAAAMgAAADAAAAAxAAAANQAAAA%3d%3d-PuTrP%2f%2b3pwI%3d" TargetMode="External"/><Relationship Id="rId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cAAAAtAAAAMgAAADAAAAAxAAAANQAAAA%3d%3d-4yp5LvjeQfc%3d" TargetMode="External"/><Relationship Id="rId162"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gAAAAtAAAAMgAAADAAAAAxAAAANQAAAA%3d%3d-qmI8%2fbXT%2f08%3d" TargetMode="External"/><Relationship Id="rId183"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kAAAAtAAAAMgAAADAAAAAxAAAANQAAAA%3d%3d-vXFwp1FhFk8%3d" TargetMode="External"/><Relationship Id="rId21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UAAAAtAAAAMgAAADAAAAAxAAAANQAAAA%3d%3d-WmE7PLgKCcw%3d" TargetMode="External"/><Relationship Id="rId2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IAAAAtAAAAMgAAADAAAAAxAAAANQAAAA%3d%3d-7taq1uBqP3I%3d" TargetMode="External"/><Relationship Id="rId4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UAAAAtAAAAMgAAADAAAAAxAAAANQAAAA%3d%3d-5bSRGXDKoqA%3d" TargetMode="External"/><Relationship Id="rId6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cAAAAtAAAAMgAAADAAAAAxAAAANQAAAA%3d%3d-L15VYlwXJ1s%3d" TargetMode="External"/><Relationship Id="rId8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kAAAAtAAAAMgAAADAAAAAxAAAANQAAAA%3d%3d-qhiD42p7BZQ%3d" TargetMode="External"/><Relationship Id="rId11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MAAAAtAAAAMgAAADAAAAAxAAAANQAAAA%3d%3d-TdnTD%2bBrtWo%3d" TargetMode="External"/><Relationship Id="rId13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cAAAAtAAAAMgAAADAAAAAxAAAANQAAAA%3d%3d-hESRyMEO9Io%3d" TargetMode="External"/><Relationship Id="rId152"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gAAAAtAAAAMgAAADAAAAAxAAAANQAAAA%3d%3d-ZBqiMc4Kwxc%3d" TargetMode="External"/><Relationship Id="rId17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wAAADkAAAAtAAAAMgAAADAAAAAxAAAANQAAAA%3d%3d-8ZIwlrOp3Ro%3d" TargetMode="External"/><Relationship Id="rId194" Type="http://schemas.openxmlformats.org/officeDocument/2006/relationships/hyperlink" Target="http://www.honducompras.gob.hn/Procesos/ProcesoHistorico.aspx?Id0=MQAAADUAAAAxAAAA-JRCLDie%2b6mw%3d&amp;Id1=MgAAAA%3d%3d-HgHSyRhqF1U%3d&amp;Id2=VQAAAE4AAABBAAAASAAAAC0AAABTAAAARQAAAEEAAABGAAAARgAAAC0AAABPAAAAQwAAAC0AAAAzAAAAMAAAADYAAAAwAAAALQAAADIAAAAwAAAAMQAAADUAAAA%3d-Maar9gxURl8%3d" TargetMode="External"/><Relationship Id="rId20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UAAAAtAAAAMgAAADAAAAAxAAAANQAAAA%3d%3d-%2bGEM1YiOtUI%3d" TargetMode="External"/><Relationship Id="rId1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UAAAAtAAAAMgAAADAAAAAxAAAANQAAAA%3d%3d-hPrao%2btZNxQ%3d" TargetMode="External"/><Relationship Id="rId3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gAAAAtAAAAMgAAADAAAAAxAAAANQAAAA%3d%3d-XicVh6xvmdI%3d" TargetMode="External"/><Relationship Id="rId3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QAAAAtAAAAMgAAADAAAAAxAAAANQAAAA%3d%3d-xK31FZDpcvM%3d" TargetMode="External"/><Relationship Id="rId5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YAAAAtAAAAMgAAADAAAAAxAAAANQAAAA%3d%3d-%2flPM1KM8xmw%3d" TargetMode="External"/><Relationship Id="rId7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gAAAAtAAAAMgAAADAAAAAxAAAANQAAAA%3d%3d-jguAeznXSmw%3d" TargetMode="External"/><Relationship Id="rId10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IAAAAtAAAAMgAAADAAAAAxAAAANQAAAA%3d%3d-HwiGVuh1V0I%3d" TargetMode="External"/><Relationship Id="rId10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gAAAAtAAAAMgAAADAAAAAxAAAANQAAAA%3d%3d-VhWC672v9sY%3d" TargetMode="External"/><Relationship Id="rId126" Type="http://schemas.openxmlformats.org/officeDocument/2006/relationships/hyperlink" Target="http://www.honducompras.gob.hn/Procesos/ProcesoHistorico.aspx?Id0=MQAAADUAAAAxAAAA-JRCLDie%2b6mw%3d&amp;Id1=MgAAAA%3d%3d-HgHSyRhqF1U%3d&amp;Id2=VQAAAE4AAABBAAAASAAAAC0AAABTAAAARQAAAEEAAABGAAAALQAAAE8AAAAvAAAAQwAAAC0AAAAyAAAAOQAAADkAAAAyAAAALQAAADIAAAAwAAAAMQAAADUAAAA%3d-t2SNvkfyFS0%3d" TargetMode="External"/><Relationship Id="rId14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MAAAAtAAAAMgAAADAAAAAxAAAANQAAAA%3d%3d-un%2bZi0%2b6VU4%3d" TargetMode="External"/><Relationship Id="rId168"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QAAAAtAAAAMgAAADAAAAAxAAAANQAAAA%3d%3d-6rQl7a%2bSuRE%3d" TargetMode="External"/><Relationship Id="rId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gAAAAtAAAAMgAAADAAAAAxAAAANQAAAA%3d%3d-n1ggwJ82Pew%3d" TargetMode="External"/><Relationship Id="rId5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EAAAAtAAAAMgAAADAAAAAxAAAANQAAAA%3d%3d-IVtd%2fJk%2f%2fjQ%3d" TargetMode="External"/><Relationship Id="rId7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MAAAAtAAAAMgAAADAAAAAxAAAANQAAAA%3d%3d-fZwjBQcdLGE%3d" TargetMode="External"/><Relationship Id="rId9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UAAAAtAAAAMgAAADAAAAAxAAAANQAAAA%3d%3d-iNRFjIctTCU%3d" TargetMode="External"/><Relationship Id="rId9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AAAAAtAAAAMgAAADAAAAAxAAAANQAAAA%3d%3d-Nvl2vHSkTIA%3d" TargetMode="External"/><Relationship Id="rId12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UAAAAtAAAAMgAAADAAAAAxAAAANQAAAA%3d%3d-T1Z%2bztVTLCc%3d" TargetMode="External"/><Relationship Id="rId142"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gAAAAtAAAAMgAAADAAAAAxAAAANQAAAA%3d%3d-JhErDxlU%2fac%3d" TargetMode="External"/><Relationship Id="rId16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kAAAAtAAAAMgAAADAAAAAxAAAANQAAAA%3d%3d-bLwaxN72Rkk%3d" TargetMode="External"/><Relationship Id="rId184"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AAAAAtAAAAMgAAADAAAAAxAAAANQAAAA%3d%3d-TKHKQIXXFMc%3d" TargetMode="External"/><Relationship Id="rId189"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UAAAAtAAAAMgAAADAAAAAxAAAANQAAAA%3d%3d-WEnwaTJsiP4%3d" TargetMode="External"/><Relationship Id="rId219" Type="http://schemas.openxmlformats.org/officeDocument/2006/relationships/printerSettings" Target="../printerSettings/printerSettings1.bin"/><Relationship Id="rId3"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MAAAAtAAAAMgAAADAAAAAxAAAANQAAAA%3d%3d-VFEWX9KOTeg%3d" TargetMode="External"/><Relationship Id="rId21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EAAAAtAAAAMgAAADAAAAAxAAAANQAAAA%3d%3d-SQeJtPQl3ms%3d" TargetMode="External"/><Relationship Id="rId2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MAAAAtAAAAMgAAADAAAAAxAAAANQAAAA%3d%3d-xi%2ftf09b4RQ%3d" TargetMode="External"/><Relationship Id="rId4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YAAAAtAAAAMgAAADAAAAAxAAAANQAAAA%3d%3d-zXjGHROBxNw%3d" TargetMode="External"/><Relationship Id="rId6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gAAAAtAAAAMgAAADAAAAAxAAAANQAAAA%3d%3d-1pHAvJLcv4Y%3d" TargetMode="External"/><Relationship Id="rId116"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AAAAAtAAAAMgAAADAAAAAxAAAANQAAAA%3d%3d-ITJ4iWIzG7Y%3d" TargetMode="External"/><Relationship Id="rId13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MAAAAtAAAAMgAAADAAAAAxAAAANQAAAA%3d%3d-ad0SBL8bOnk%3d" TargetMode="External"/><Relationship Id="rId15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QAAAAtAAAAMgAAADAAAAAxAAAANQAAAA%3d%3d-LV6JNNRA2Vw%3d" TargetMode="External"/><Relationship Id="rId2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gAAAAtAAAAMgAAADAAAAAxAAAANQAAAA%3d%3d-MACWPgdGfWE%3d" TargetMode="External"/><Relationship Id="rId4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EAAAAtAAAAMgAAADAAAAAxAAAANQAAAA%3d%3d-8faG%2fI%2fa9Wg%3d" TargetMode="External"/><Relationship Id="rId6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IAAAAtAAAAMgAAADAAAAAxAAAANQAAAA%3d%3d-jblgekrsbZE%3d" TargetMode="External"/><Relationship Id="rId8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QAAAAtAAAAMgAAADAAAAAxAAAANQAAAA%3d%3d-HkS7fQ1%2bxuA%3d" TargetMode="External"/><Relationship Id="rId8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AAAAAtAAAAMgAAADAAAAAxAAAANQAAAA%3d%3d-N6PPhNv%2fOCo%3d" TargetMode="External"/><Relationship Id="rId11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QAAAAtAAAAMgAAADAAAAAxAAAANQAAAA%3d%3d-NFBm7vHoSmY%3d" TargetMode="External"/><Relationship Id="rId13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gAAAAtAAAAMgAAADAAAAAxAAAANQAAAA%3d%3d-Ln%2b56cRN2nQ%3d" TargetMode="External"/><Relationship Id="rId15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kAAAAtAAAAMgAAADAAAAAxAAAANQAAAA%3d%3d-sEZhVjrbgA0%3d" TargetMode="External"/><Relationship Id="rId174"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AAAAAtAAAAMgAAADAAAAAxAAAANQAAAA%3d%3d-X5xW9S01Ej8%3d" TargetMode="External"/><Relationship Id="rId179"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UAAAAtAAAAMgAAADAAAAAxAAAANQAAAA%3d%3d-XqCQ3LU%2f1R0%3d" TargetMode="External"/><Relationship Id="rId19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EAAAAtAAAAMgAAADAAAAAxAAAANQAAAA%3d%3d-3XwiJivb4sg%3d" TargetMode="External"/><Relationship Id="rId209"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YAAAAtAAAAMgAAADAAAAAxAAAANQAAAA%3d%3d-o8DVUcJti3Y%3d" TargetMode="External"/><Relationship Id="rId190"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YAAAAtAAAAMgAAADAAAAAxAAAANQAAAA%3d%3d-lEXyiY5eJI4%3d" TargetMode="External"/><Relationship Id="rId20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EAAAAtAAAAMgAAADAAAAAxAAAANQAAAA%3d%3d-5NFcaAhQfHc%3d" TargetMode="External"/><Relationship Id="rId220" Type="http://schemas.openxmlformats.org/officeDocument/2006/relationships/drawing" Target="../drawings/drawing1.xml"/><Relationship Id="rId15"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MAAAAtAAAAMgAAADAAAAAxAAAANQAAAA%3d%3d-yFEMhaILzrk%3d" TargetMode="External"/><Relationship Id="rId36" Type="http://schemas.openxmlformats.org/officeDocument/2006/relationships/hyperlink" Target="http://www.honducompras.gob.hn/Procesos/ProcesoHistorico.aspx?Id0=MQAAADUAAAAxAAAA-JRCLDie%2b6mw%3d&amp;Id1=MgAAAA%3d%3d-HgHSyRhqF1U%3d&amp;Id2=VQAAAE4AAABBAAAASAAAAC0AAABTAAAARQAAAEEAAABGAAAALQAAADIAAAA4AAAAOQAAADYAAAAtAAAAMgAAADAAAAAxAAAANQAAAA%3d%3d-9mHfydHo3%2bk%3d" TargetMode="External"/><Relationship Id="rId5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cAAAAtAAAAMgAAADAAAAAxAAAANQAAAA%3d%3d-lX6nBRdMMpg%3d" TargetMode="External"/><Relationship Id="rId106" Type="http://schemas.openxmlformats.org/officeDocument/2006/relationships/hyperlink" Target="http://www.honducompras.gob.hn/Procesos/ProcesoHistorico.aspx?Id0=MQAAADUAAAAxAAAA-JRCLDie%2b6mw%3d&amp;Id1=MgAAAA%3d%3d-HgHSyRhqF1U%3d&amp;Id2=VQAAAE4AAABBAAAASAAAAC0AAABTAAAARQAAAEYAAAAtAAAATwAAAEMAAAAtAAAAMgAAADkAAAA2AAAAOQAAAC0AAAAyAAAAMAAAADEAAAA1AAAA-qmLZjJiOImE%3d" TargetMode="External"/><Relationship Id="rId12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MAAAAtAAAAMgAAADAAAAAxAAAANQAAAA%3d%3d-s2jUN3KcPoE%3d" TargetMode="External"/><Relationship Id="rId10"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AAAAAtAAAAMgAAADAAAAAxAAAANQAAAA%3d%3d-SmP4zx7bkzw%3d" TargetMode="External"/><Relationship Id="rId31"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kAAAAtAAAAMgAAADAAAAAxAAAANQAAAA%3d%3d-H7eCBKU700g%3d" TargetMode="External"/><Relationship Id="rId5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IAAAAtAAAAMgAAADAAAAAxAAAANQAAAA%3d%3d-0BMS689OjmE%3d" TargetMode="External"/><Relationship Id="rId7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QAAAAtAAAAMgAAADAAAAAxAAAANQAAAA%3d%3d-%2bBFtdTLewBk%3d" TargetMode="External"/><Relationship Id="rId7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kAAAAtAAAAMgAAADAAAAAxAAAANQAAAA%3d%3d-rR0P%2fMZmUxQ%3d" TargetMode="External"/><Relationship Id="rId9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YAAAAtAAAAMgAAADAAAAAxAAAANQAAAA%3d%3d-%2fgDOlpyVU%2fA%3d" TargetMode="External"/><Relationship Id="rId9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EAAAAtAAAAMgAAADAAAAAxAAAANQAAAA%3d%3d-XnJwrYHN0sw%3d" TargetMode="External"/><Relationship Id="rId10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MAAAAtAAAAMgAAADAAAAAxAAAANQAAAA%3d%3d-pOCr5eo0EmE%3d" TargetMode="External"/><Relationship Id="rId12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gAAAAtAAAAMgAAADAAAAAxAAAANQAAAA%3d%3d-o2q%2bZa%2fsqu4%3d" TargetMode="External"/><Relationship Id="rId14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kAAAAtAAAAMgAAADAAAAAxAAAANQAAAA%3d%3d-65ok%2fOrDTzM%3d" TargetMode="External"/><Relationship Id="rId14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QAAAAtAAAAMgAAADAAAAAxAAAANQAAAA%3d%3d-0649tJ%2bw8qk%3d" TargetMode="External"/><Relationship Id="rId164"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AAAAAtAAAAMgAAADAAAAAxAAAANQAAAA%3d%3d-5Ynm2TSPsP0%3d" TargetMode="External"/><Relationship Id="rId169"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UAAAAtAAAAMgAAADAAAAAxAAAANQAAAA%3d%3d-Ms7m7rYAyUk%3d" TargetMode="External"/><Relationship Id="rId185"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EAAAAtAAAAMgAAADAAAAAxAAAANQAAAA%3d%3d-vyvdJ8JtdD0%3d" TargetMode="External"/><Relationship Id="rId4"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QAAAAtAAAAMgAAADAAAAAxAAAANQAAAA%3d%3d-t5o46gfOalo%3d" TargetMode="External"/><Relationship Id="rId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kAAAAtAAAAMgAAADAAAAAxAAAANQAAAA%3d%3d-CzkglpI4Em0%3d" TargetMode="External"/><Relationship Id="rId18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AAAADYAAAAtAAAAMgAAADAAAAAxAAAANQAAAA%3d%3d-Bo42EgMtzOg%3d" TargetMode="External"/><Relationship Id="rId21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cAAAAtAAAAMgAAADAAAAAxAAAANQAAAA%3d%3d-S0w1v5Uzz4k%3d" TargetMode="External"/><Relationship Id="rId21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IAAAAtAAAAMgAAADAAAAAxAAAANQAAAA%3d%3d-6VEf67jgEkw%3d" TargetMode="External"/><Relationship Id="rId26" Type="http://schemas.openxmlformats.org/officeDocument/2006/relationships/hyperlink" Target="http://www.honducompras.gob.hn/Procesos/ProcesoHistorico.aspx?Id0=MQAAADUAAAAxAAAA-JRCLDie%2b6mw%3d&amp;Id1=MgAAAA%3d%3d-HgHSyRhqF1U%3d&amp;Id2=VQAAAE4AAABBAAAASAAAAC0AAABTAAAARQAAAEEAAABGAAAALQAAADIAAAA4AAAAOAAAADQAAAAtAAAAMgAAADAAAAAxAAAANQAAAA%3d%3d-5FEVA0Tii0k%3d" TargetMode="External"/><Relationship Id="rId47"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cAAAAtAAAAMgAAADAAAAAxAAAANQAAAA%3d%3d-zZygFCF%2blR4%3d" TargetMode="External"/><Relationship Id="rId6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kAAAAtAAAAMgAAADAAAAAxAAAANQAAAA%3d%3d-yk8YAb9AEos%3d" TargetMode="External"/><Relationship Id="rId8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EAAAAtAAAAMgAAADAAAAAxAAAANQAAAA%3d%3d-Lsv3CB7%2fxK4%3d" TargetMode="External"/><Relationship Id="rId11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UAAAAtAAAAMgAAADAAAAAxAAAANQAAAA%3d%3d-UT6tRv0vatU%3d" TargetMode="External"/><Relationship Id="rId13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kAAAAtAAAAMgAAADAAAAAxAAAANQAAAA%3d%3d-7hNe%2bKunO4E%3d" TargetMode="External"/><Relationship Id="rId15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AAAAAtAAAAMgAAADAAAAAxAAAANQAAAA%3d%3d-PeDad%2fUUvow%3d" TargetMode="External"/><Relationship Id="rId175"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EAAAAtAAAAMgAAADAAAAAxAAAANQAAAA%3d%3d-w4QYN%2bzZ3VM%3d" TargetMode="External"/><Relationship Id="rId19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IAAAAtAAAAMgAAADAAAAAxAAAANQAAAA%3d%3d-um6RucUP5CM%3d" TargetMode="External"/><Relationship Id="rId200"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YAAAAtAAAAMgAAADAAAAAxAAAANQAAAA%3d%3d-0TGZaknzXn0%3d" TargetMode="External"/><Relationship Id="rId16"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QAAAAtAAAAMgAAADAAAAAxAAAANQAAAA%3d%3d-Jetz0DTCNT0%3d" TargetMode="External"/><Relationship Id="rId3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cAAAAtAAAAMgAAADAAAAAxAAAANQAAAA%3d%3d-PxGvbVzWT1w%3d" TargetMode="External"/><Relationship Id="rId5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gAAAAtAAAAMgAAADAAAAAxAAAANQAAAA%3d%3d-tOiSmPRuaf4%3d" TargetMode="External"/><Relationship Id="rId7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AAAAAtAAAAMgAAADAAAAAxAAAANQAAAA%3d%3d-sDjW%2brwM1Mk%3d" TargetMode="External"/><Relationship Id="rId10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QAAAAtAAAAMgAAADAAAAAxAAAANQAAAA%3d%3d-UUuy22Hje4I%3d" TargetMode="External"/><Relationship Id="rId12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AAAADkAAAAtAAAAMgAAADAAAAAxAAAANQAAAA%3d%3d-2d5Nvwymm28%3d" TargetMode="External"/><Relationship Id="rId14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AAAAAtAAAAMgAAADAAAAAxAAAANQAAAA%3d%3d-J0sr4xQRJ6Q%3d" TargetMode="External"/><Relationship Id="rId9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IAAAAtAAAAMgAAADAAAAAxAAAANQAAAA%3d%3d-qqljP9OQYtY%3d" TargetMode="External"/><Relationship Id="rId165"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EAAAAtAAAAMgAAADAAAAAxAAAANQAAAA%3d%3d-4sEQH1BVPlU%3d" TargetMode="External"/><Relationship Id="rId186"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IAAAAtAAAAMgAAADAAAAAxAAAANQAAAA%3d%3d-p2%2bzHlXl7uI%3d" TargetMode="External"/><Relationship Id="rId21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gAAAAtAAAAMgAAADAAAAAxAAAANQAAAA%3d%3d-X2hpL6Vk6yM%3d" TargetMode="External"/><Relationship Id="rId2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UAAAAtAAAAMgAAADAAAAAxAAAANQAAAA%3d%3d-2iQXcGWPiC0%3d" TargetMode="External"/><Relationship Id="rId48"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gAAAAtAAAAMgAAADAAAAAxAAAANQAAAA%3d%3d-BSXiq%2f2nj1w%3d" TargetMode="External"/><Relationship Id="rId6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AAAAAtAAAAMgAAADAAAAAxAAAANQAAAA%3d%3d-nG2OOnp8mSg%3d" TargetMode="External"/><Relationship Id="rId11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YAAAAtAAAAMgAAADAAAAAxAAAANQAAAA%3d%3d-PFmvHPVWmOw%3d" TargetMode="External"/><Relationship Id="rId134"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AAAAAtAAAAMgAAADAAAAAxAAAANQAAAA%3d%3d-dRbr0yTehQA%3d" TargetMode="External"/><Relationship Id="rId8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EAAAAtAAAAMgAAADAAAAAxAAAANQAAAA%3d%3d-oq5aW%2bq9PyE%3d" TargetMode="External"/><Relationship Id="rId15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EAAAAtAAAAMgAAADAAAAAxAAAANQAAAA%3d%3d-9nGT040CRiY%3d" TargetMode="External"/><Relationship Id="rId17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AAAADIAAAAtAAAAMgAAADAAAAAxAAAANQAAAA%3d%3d-g%2fiwHb2uzGQ%3d" TargetMode="External"/><Relationship Id="rId19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MAAAAtAAAAMgAAADAAAAAxAAAANQAAAA%3d%3d-yxd9U0Gvttw%3d" TargetMode="External"/><Relationship Id="rId201"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cAAAAtAAAAMgAAADAAAAAxAAAANQAAAA%3d%3d-bKmBfN4KFSI%3d" TargetMode="External"/><Relationship Id="rId17"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UAAAAtAAAAMgAAADAAAAAxAAAANQAAAA%3d%3d-pW0WFXOjdX0%3d" TargetMode="External"/><Relationship Id="rId3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gAAAAtAAAAMgAAADAAAAAxAAAANQAAAA%3d%3d-dre3j3mOfns%3d" TargetMode="External"/><Relationship Id="rId5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kAAAAtAAAAMgAAADAAAAAxAAAANQAAAA%3d%3d-xal42SEGctQ%3d" TargetMode="External"/><Relationship Id="rId103"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YAAAAtAAAAMgAAADAAAAAxAAAANQAAAA%3d%3d-nKOv3itqlU8%3d" TargetMode="External"/><Relationship Id="rId12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AAAAAtAAAAMgAAADAAAAAxAAAANQAAAA%3d%3d-olF7qCWLntg%3d" TargetMode="External"/><Relationship Id="rId7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EAAAAtAAAAMgAAADAAAAAxAAAANQAAAA%3d%3d-q1YeOP83gjI%3d" TargetMode="External"/><Relationship Id="rId9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MAAAAtAAAAMgAAADAAAAAxAAAANQAAAA%3d%3d-FOcUHqxi7bM%3d" TargetMode="External"/><Relationship Id="rId14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EAAAAtAAAAMgAAADAAAAAxAAAANQAAAA%3d%3d-U%2b0YQ7xGqXw%3d" TargetMode="External"/><Relationship Id="rId166"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IAAAAtAAAAMgAAADAAAAAxAAAANQAAAA%3d%3d-HyxzzmWWNms%3d" TargetMode="External"/><Relationship Id="rId187"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MAAAAtAAAAMgAAADAAAAAxAAAANQAAAA%3d%3d-K7TGvPOvPmg%3d" TargetMode="External"/><Relationship Id="rId1" Type="http://schemas.openxmlformats.org/officeDocument/2006/relationships/hyperlink" Target="http://sicc.honducompras.gob.hn/rcga/Contratos/Contrato.aspx?cmd=2&amp;id=71179" TargetMode="External"/><Relationship Id="rId212"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kAAAAtAAAAMgAAADAAAAAxAAAANQAAAA%3d%3d-nuuF4ef3Mhg%3d" TargetMode="External"/><Relationship Id="rId2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YAAAAtAAAAMgAAADAAAAAxAAAANQAAAA%3d%3d-fSA5tK4FNck%3d" TargetMode="External"/><Relationship Id="rId49"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kAAAAtAAAAMgAAADAAAAAxAAAANQAAAA%3d%3d-Nmu7hDfvH%2bU%3d" TargetMode="External"/><Relationship Id="rId11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gAAAAtAAAAMgAAADAAAAAxAAAANQAAAA%3d%3d-o0XNExZf1hg%3d" TargetMode="External"/><Relationship Id="rId6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AAAAAtAAAAMgAAADAAAAAxAAAANQAAAA%3d%3d-advu0KC3IEs%3d" TargetMode="External"/><Relationship Id="rId8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IAAAAtAAAAMgAAADAAAAAxAAAANQAAAA%3d%3d-QcFX2zO3ZOc%3d" TargetMode="External"/><Relationship Id="rId135"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EAAAAtAAAAMgAAADAAAAAxAAAANQAAAA%3d%3d-mVggnZ9EDXc%3d" TargetMode="External"/><Relationship Id="rId15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IAAAAtAAAAMgAAADAAAAAxAAAANQAAAA%3d%3d-Za3jeFY6nPg%3d" TargetMode="External"/><Relationship Id="rId177"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MAAAAtAAAAMgAAADAAAAAxAAAANQAAAA%3d%3d-ChNBEE2iHQ8%3d" TargetMode="External"/><Relationship Id="rId198"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QAAAAtAAAAMgAAADAAAAAxAAAANQAAAA%3d%3d-z%2bQ0Uzw0rBc%3d" TargetMode="External"/><Relationship Id="rId202"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kAAAAtAAAAMgAAADAAAAAxAAAANQAAAA%3d%3d-bShyTE9td6U%3d" TargetMode="External"/><Relationship Id="rId18"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YAAAAtAAAAMgAAADAAAAAxAAAANQAAAA%3d%3d-DlN419pYNE0%3d" TargetMode="External"/><Relationship Id="rId3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QAAADkAAAAtAAAAMgAAADAAAAAxAAAANQAAAA%3d%3d-w%2b2zyjd6B24%3d" TargetMode="External"/><Relationship Id="rId5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QAAADAAAAAtAAAAMgAAADAAAAAxAAAANQAAAA%3d%3d-khNNhHE19XE%3d" TargetMode="External"/><Relationship Id="rId104"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gAAADcAAAAtAAAAMgAAADAAAAAxAAAANQAAAA%3d%3d-YNYQ7mDj%2b80%3d" TargetMode="External"/><Relationship Id="rId12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OQAAADEAAAAtAAAAMgAAADAAAAAxAAAANQAAAA%3d%3d-rKcZZhpqLLc%3d" TargetMode="External"/><Relationship Id="rId14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QAAADIAAAAtAAAAMgAAADAAAAAxAAAANQAAAA%3d%3d-TAnDKgAj%2fg4%3d" TargetMode="External"/><Relationship Id="rId167"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MwAAADMAAAAtAAAAMgAAADAAAAAxAAAANQAAAA%3d%3d-nZ9tMWCx1%2bc%3d" TargetMode="External"/><Relationship Id="rId188"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QAAADQAAAAtAAAAMgAAADAAAAAxAAAANQAAAA%3d%3d-RLvutEbcFlc%3d" TargetMode="External"/><Relationship Id="rId7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wAAADIAAAAtAAAAMgAAADAAAAAxAAAANQAAAA%3d%3d-RYiNtdA%2bBF0%3d" TargetMode="External"/><Relationship Id="rId9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QAAADQAAAAtAAAAMgAAADAAAAAxAAAANQAAAA%3d%3d-7qVmvc7Obn0%3d" TargetMode="External"/><Relationship Id="rId21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OAAAADAAAAAtAAAAMgAAADAAAAAxAAAANQAAAA%3d%3d-yj57P39olKg%3d" TargetMode="External"/><Relationship Id="rId2"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gAAADIAAAAtAAAAMgAAADAAAAAxAAAANQAAAA%3d%3d-TXtDi9Q6rac%3d" TargetMode="External"/><Relationship Id="rId2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OAAAADcAAAAtAAAAMgAAADAAAAAxAAAANQAAAA%3d%3d-pE2QeLp7RSA%3d" TargetMode="External"/><Relationship Id="rId40"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AAAADAAAAAtAAAAMgAAADAAAAAxAAAANQAAAA%3d%3d-A7XsiRrIN1Q%3d" TargetMode="External"/><Relationship Id="rId115"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wAAADkAAAAtAAAAMgAAADAAAAAxAAAANQAAAA%3d%3d-Vdxze9zZDY4%3d" TargetMode="External"/><Relationship Id="rId136"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AAAADIAAAAtAAAAMgAAADAAAAAxAAAANQAAAA%3d%3d-jU1ZQT%2bdmT8%3d" TargetMode="External"/><Relationship Id="rId157"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MgAAADMAAAAtAAAAMgAAADAAAAAxAAAANQAAAA%3d%3d-pnG%2blkvjJtk%3d" TargetMode="External"/><Relationship Id="rId178" Type="http://schemas.openxmlformats.org/officeDocument/2006/relationships/hyperlink" Target="http://www.honducompras.gob.hn/Procesos/ProcesoHistorico.aspx?Id0=MQAAADUAAAAxAAAA-JRCLDie%2b6mw%3d&amp;Id1=MgAAAA%3d%3d-HgHSyRhqF1U%3d&amp;Id2=VQAAAE4AAABBAAAASAAAAC0AAABTAAAAQQAAAEUAAABGAAAALQAAAE8AAABDAAAALQAAADMAAAAwAAAANAAAADQAAAAtAAAAMgAAADAAAAAxAAAANQAAAA%3d%3d-jdsIpQyhd3c%3d" TargetMode="External"/><Relationship Id="rId61"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MgAAADEAAAAtAAAAMgAAADAAAAAxAAAANQAAAA%3d%3d-vVfvSellAZg%3d" TargetMode="External"/><Relationship Id="rId82" Type="http://schemas.openxmlformats.org/officeDocument/2006/relationships/hyperlink" Target="http://www.honducompras.gob.hn/Procesos/ProcesoHistorico.aspx?Id0=MQAAADUAAAAxAAAA-JRCLDie%2b6mw%3d&amp;Id1=MgAAAA%3d%3d-HgHSyRhqF1U%3d&amp;Id2=VQAAAE4AAABBAAAASAAAAC0AAABTAAAARQAAAEEAAABGAAAALQAAAE8AAABDAAAALQAAADIAAAA5AAAANAAAADMAAAAtAAAAMgAAADAAAAAxAAAANQAAAA%3d%3d-iJjd%2fmD5IlU%3d" TargetMode="External"/><Relationship Id="rId199"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gAAADUAAAAtAAAAMgAAADAAAAAxAAAANQAAAA%3d%3d-Hxwz6Y4tSd4%3d" TargetMode="External"/><Relationship Id="rId203" Type="http://schemas.openxmlformats.org/officeDocument/2006/relationships/hyperlink" Target="http://www.honducompras.gob.hn/Procesos/ProcesoHistorico.aspx?Id0=MQAAADUAAAAxAAAA-JRCLDie%2b6mw%3d&amp;Id1=MgAAAA%3d%3d-HgHSyRhqF1U%3d&amp;Id2=VQAAAE4AAABBAAAASAAAAC0AAABTAAAARQAAAEEAAABGAAAALQAAAE8AAABDAAAALQAAADMAAAAwAAAANwAAADAAAAAtAAAAMgAAADAAAAAxAAAANQAAAA%3d%3d-tjmRIBErhVY%3d" TargetMode="External"/><Relationship Id="rId19" Type="http://schemas.openxmlformats.org/officeDocument/2006/relationships/hyperlink" Target="http://www.honducompras.gob.hn/Procesos/ProcesoHistorico.aspx?Id0=MQAAADUAAAAxAAAA-JRCLDie%2b6mw%3d&amp;Id1=MgAAAA%3d%3d-HgHSyRhqF1U%3d&amp;Id2=VQAAAE4AAABBAAAASAAAAC0AAABTAAAARQAAAEEAAABGAAAALQAAAE8AAABDAAAALQAAADIAAAA4AAAANwAAADcAAAAtAAAAMgAAADAAAAAxAAAANQAAAA%3d%3d-6ojWr%2bFaaAs%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1"/>
  <sheetViews>
    <sheetView tabSelected="1" topLeftCell="A789" zoomScale="130" zoomScaleNormal="130" workbookViewId="0">
      <selection activeCell="I790" sqref="I790"/>
    </sheetView>
  </sheetViews>
  <sheetFormatPr baseColWidth="10" defaultRowHeight="15" x14ac:dyDescent="0.25"/>
  <cols>
    <col min="1" max="1" width="11.42578125" style="7"/>
    <col min="2" max="2" width="11.42578125" style="3" hidden="1" customWidth="1"/>
    <col min="3" max="3" width="32" hidden="1" customWidth="1"/>
    <col min="4" max="4" width="27.7109375" hidden="1" customWidth="1"/>
    <col min="5" max="5" width="31.28515625" hidden="1" customWidth="1"/>
    <col min="6" max="6" width="11.42578125" style="3" hidden="1" customWidth="1"/>
    <col min="7" max="7" width="13.5703125" hidden="1" customWidth="1"/>
    <col min="8" max="8" width="14.140625" style="4" hidden="1" customWidth="1"/>
    <col min="9" max="9" width="27.85546875" style="7" customWidth="1"/>
  </cols>
  <sheetData>
    <row r="1" spans="1:9" x14ac:dyDescent="0.25">
      <c r="A1" s="138"/>
      <c r="B1" s="138"/>
      <c r="C1" s="138"/>
      <c r="D1" s="138"/>
      <c r="E1" s="138"/>
      <c r="F1" s="138"/>
      <c r="G1" s="138"/>
      <c r="H1" s="138"/>
      <c r="I1" s="138"/>
    </row>
    <row r="2" spans="1:9" x14ac:dyDescent="0.25">
      <c r="A2" s="139"/>
      <c r="B2" s="139"/>
      <c r="C2" s="139"/>
      <c r="D2" s="139"/>
      <c r="E2" s="139"/>
      <c r="F2" s="139"/>
      <c r="G2" s="139"/>
      <c r="H2" s="139"/>
      <c r="I2" s="139"/>
    </row>
    <row r="3" spans="1:9" x14ac:dyDescent="0.25">
      <c r="A3" s="6"/>
      <c r="B3" s="5"/>
      <c r="C3" s="139" t="s">
        <v>0</v>
      </c>
      <c r="D3" s="139"/>
      <c r="E3" s="139"/>
      <c r="F3" s="139"/>
      <c r="G3" s="139"/>
      <c r="H3" s="139"/>
      <c r="I3" s="139"/>
    </row>
    <row r="4" spans="1:9" x14ac:dyDescent="0.25">
      <c r="A4" s="6"/>
      <c r="B4" s="5"/>
      <c r="C4" s="139" t="s">
        <v>17</v>
      </c>
      <c r="D4" s="139"/>
      <c r="E4" s="139"/>
      <c r="F4" s="139"/>
      <c r="G4" s="139"/>
      <c r="H4" s="139"/>
      <c r="I4" s="139"/>
    </row>
    <row r="7" spans="1:9" ht="25.5" x14ac:dyDescent="0.25">
      <c r="A7" s="1" t="s">
        <v>1</v>
      </c>
      <c r="B7" s="2" t="s">
        <v>2</v>
      </c>
      <c r="C7" s="1" t="s">
        <v>3</v>
      </c>
      <c r="D7" s="1" t="s">
        <v>4</v>
      </c>
      <c r="E7" s="1" t="s">
        <v>5</v>
      </c>
      <c r="F7" s="2" t="s">
        <v>6</v>
      </c>
      <c r="G7" s="1" t="s">
        <v>7</v>
      </c>
      <c r="H7" s="1" t="s">
        <v>8</v>
      </c>
      <c r="I7" s="1" t="s">
        <v>9</v>
      </c>
    </row>
    <row r="8" spans="1:9" ht="73.5" x14ac:dyDescent="0.25">
      <c r="A8" s="8">
        <v>2861</v>
      </c>
      <c r="B8" s="11">
        <v>42310</v>
      </c>
      <c r="C8" s="12" t="s">
        <v>16</v>
      </c>
      <c r="D8" s="9" t="s">
        <v>10</v>
      </c>
      <c r="E8" s="9" t="s">
        <v>18</v>
      </c>
      <c r="F8" s="8">
        <v>1</v>
      </c>
      <c r="G8" s="15">
        <v>3851</v>
      </c>
      <c r="H8" s="16">
        <f>F8*G8</f>
        <v>3851</v>
      </c>
      <c r="I8" s="20" t="s">
        <v>9</v>
      </c>
    </row>
    <row r="9" spans="1:9" x14ac:dyDescent="0.25">
      <c r="A9" s="98"/>
      <c r="B9" s="99"/>
      <c r="C9" s="99"/>
      <c r="D9" s="99"/>
      <c r="E9" s="99"/>
      <c r="F9" s="99"/>
      <c r="G9" s="100"/>
      <c r="H9" s="17">
        <f>SUM(H8)</f>
        <v>3851</v>
      </c>
      <c r="I9" s="10"/>
    </row>
    <row r="10" spans="1:9" ht="31.5" x14ac:dyDescent="0.25">
      <c r="A10" s="8">
        <v>2862</v>
      </c>
      <c r="B10" s="11">
        <v>42310</v>
      </c>
      <c r="C10" s="12" t="s">
        <v>12</v>
      </c>
      <c r="D10" s="9" t="s">
        <v>19</v>
      </c>
      <c r="E10" s="9" t="s">
        <v>20</v>
      </c>
      <c r="F10" s="8">
        <v>4</v>
      </c>
      <c r="G10" s="15">
        <v>3044</v>
      </c>
      <c r="H10" s="16">
        <f t="shared" ref="H10:H50" si="0">F10*G10</f>
        <v>12176</v>
      </c>
      <c r="I10" s="92" t="s">
        <v>9</v>
      </c>
    </row>
    <row r="11" spans="1:9" x14ac:dyDescent="0.25">
      <c r="A11" s="8">
        <v>2862</v>
      </c>
      <c r="B11" s="11">
        <v>42310</v>
      </c>
      <c r="C11" s="12" t="s">
        <v>12</v>
      </c>
      <c r="D11" s="9" t="s">
        <v>19</v>
      </c>
      <c r="E11" s="9" t="s">
        <v>21</v>
      </c>
      <c r="F11" s="8">
        <v>4</v>
      </c>
      <c r="G11" s="15">
        <v>2875</v>
      </c>
      <c r="H11" s="16">
        <f t="shared" si="0"/>
        <v>11500</v>
      </c>
      <c r="I11" s="93"/>
    </row>
    <row r="12" spans="1:9" x14ac:dyDescent="0.25">
      <c r="A12" s="98"/>
      <c r="B12" s="99"/>
      <c r="C12" s="99"/>
      <c r="D12" s="99"/>
      <c r="E12" s="99"/>
      <c r="F12" s="99"/>
      <c r="G12" s="100"/>
      <c r="H12" s="17">
        <f>SUM(H10:H11)</f>
        <v>23676</v>
      </c>
      <c r="I12" s="10"/>
    </row>
    <row r="13" spans="1:9" ht="21" x14ac:dyDescent="0.25">
      <c r="A13" s="8">
        <v>2863</v>
      </c>
      <c r="B13" s="11">
        <v>42311</v>
      </c>
      <c r="C13" s="12" t="s">
        <v>22</v>
      </c>
      <c r="D13" s="9" t="s">
        <v>23</v>
      </c>
      <c r="E13" s="9" t="s">
        <v>24</v>
      </c>
      <c r="F13" s="8">
        <v>2</v>
      </c>
      <c r="G13" s="15">
        <v>2850</v>
      </c>
      <c r="H13" s="16">
        <f t="shared" si="0"/>
        <v>5700</v>
      </c>
      <c r="I13" s="92" t="s">
        <v>9</v>
      </c>
    </row>
    <row r="14" spans="1:9" ht="21" x14ac:dyDescent="0.25">
      <c r="A14" s="8">
        <v>2863</v>
      </c>
      <c r="B14" s="11">
        <v>42311</v>
      </c>
      <c r="C14" s="12" t="s">
        <v>22</v>
      </c>
      <c r="D14" s="9" t="s">
        <v>23</v>
      </c>
      <c r="E14" s="9" t="s">
        <v>25</v>
      </c>
      <c r="F14" s="8">
        <v>4</v>
      </c>
      <c r="G14" s="15">
        <v>2000</v>
      </c>
      <c r="H14" s="16">
        <f t="shared" si="0"/>
        <v>8000</v>
      </c>
      <c r="I14" s="105"/>
    </row>
    <row r="15" spans="1:9" ht="21" x14ac:dyDescent="0.25">
      <c r="A15" s="8">
        <v>2863</v>
      </c>
      <c r="B15" s="11">
        <v>42311</v>
      </c>
      <c r="C15" s="12" t="s">
        <v>22</v>
      </c>
      <c r="D15" s="9" t="s">
        <v>23</v>
      </c>
      <c r="E15" s="9" t="s">
        <v>26</v>
      </c>
      <c r="F15" s="8">
        <v>2</v>
      </c>
      <c r="G15" s="15">
        <v>2100</v>
      </c>
      <c r="H15" s="16">
        <f t="shared" si="0"/>
        <v>4200</v>
      </c>
      <c r="I15" s="105"/>
    </row>
    <row r="16" spans="1:9" ht="21" x14ac:dyDescent="0.25">
      <c r="A16" s="8">
        <v>2863</v>
      </c>
      <c r="B16" s="11">
        <v>42311</v>
      </c>
      <c r="C16" s="12" t="s">
        <v>22</v>
      </c>
      <c r="D16" s="9" t="s">
        <v>23</v>
      </c>
      <c r="E16" s="9" t="s">
        <v>27</v>
      </c>
      <c r="F16" s="8">
        <v>4</v>
      </c>
      <c r="G16" s="15">
        <v>2700</v>
      </c>
      <c r="H16" s="16">
        <f t="shared" si="0"/>
        <v>10800</v>
      </c>
      <c r="I16" s="93"/>
    </row>
    <row r="17" spans="1:9" x14ac:dyDescent="0.25">
      <c r="A17" s="98"/>
      <c r="B17" s="99"/>
      <c r="C17" s="99"/>
      <c r="D17" s="99"/>
      <c r="E17" s="99"/>
      <c r="F17" s="99"/>
      <c r="G17" s="100"/>
      <c r="H17" s="17">
        <f>SUM(H13:H16)</f>
        <v>28700</v>
      </c>
      <c r="I17" s="10"/>
    </row>
    <row r="18" spans="1:9" ht="42" x14ac:dyDescent="0.25">
      <c r="A18" s="8">
        <v>2864</v>
      </c>
      <c r="B18" s="11">
        <v>42311</v>
      </c>
      <c r="C18" s="12" t="s">
        <v>15</v>
      </c>
      <c r="D18" s="9" t="s">
        <v>28</v>
      </c>
      <c r="E18" s="9" t="s">
        <v>29</v>
      </c>
      <c r="F18" s="8">
        <v>1</v>
      </c>
      <c r="G18" s="15">
        <v>22550</v>
      </c>
      <c r="H18" s="16">
        <f t="shared" si="0"/>
        <v>22550</v>
      </c>
      <c r="I18" s="20" t="s">
        <v>9</v>
      </c>
    </row>
    <row r="19" spans="1:9" x14ac:dyDescent="0.25">
      <c r="A19" s="98"/>
      <c r="B19" s="99"/>
      <c r="C19" s="99"/>
      <c r="D19" s="99"/>
      <c r="E19" s="99"/>
      <c r="F19" s="99"/>
      <c r="G19" s="100"/>
      <c r="H19" s="17">
        <f>SUM(H18)</f>
        <v>22550</v>
      </c>
      <c r="I19" s="10"/>
    </row>
    <row r="20" spans="1:9" ht="21" x14ac:dyDescent="0.25">
      <c r="A20" s="8">
        <v>2865</v>
      </c>
      <c r="B20" s="11">
        <v>42311</v>
      </c>
      <c r="C20" s="12" t="s">
        <v>30</v>
      </c>
      <c r="D20" s="9" t="s">
        <v>31</v>
      </c>
      <c r="E20" s="9" t="s">
        <v>32</v>
      </c>
      <c r="F20" s="8">
        <v>3</v>
      </c>
      <c r="G20" s="15">
        <v>2100</v>
      </c>
      <c r="H20" s="16">
        <f t="shared" si="0"/>
        <v>6300</v>
      </c>
      <c r="I20" s="20" t="s">
        <v>9</v>
      </c>
    </row>
    <row r="21" spans="1:9" x14ac:dyDescent="0.25">
      <c r="A21" s="98"/>
      <c r="B21" s="99"/>
      <c r="C21" s="99"/>
      <c r="D21" s="99"/>
      <c r="E21" s="99"/>
      <c r="F21" s="99"/>
      <c r="G21" s="100"/>
      <c r="H21" s="17">
        <f>SUM(H20)</f>
        <v>6300</v>
      </c>
      <c r="I21" s="10"/>
    </row>
    <row r="22" spans="1:9" ht="21" x14ac:dyDescent="0.25">
      <c r="A22" s="8">
        <v>2866</v>
      </c>
      <c r="B22" s="11">
        <v>42311</v>
      </c>
      <c r="C22" s="12" t="s">
        <v>30</v>
      </c>
      <c r="D22" s="9" t="s">
        <v>31</v>
      </c>
      <c r="E22" s="9" t="s">
        <v>33</v>
      </c>
      <c r="F22" s="8">
        <v>1</v>
      </c>
      <c r="G22" s="15">
        <v>2387.37</v>
      </c>
      <c r="H22" s="16">
        <f t="shared" si="0"/>
        <v>2387.37</v>
      </c>
      <c r="I22" s="20" t="s">
        <v>9</v>
      </c>
    </row>
    <row r="23" spans="1:9" x14ac:dyDescent="0.25">
      <c r="A23" s="98"/>
      <c r="B23" s="99"/>
      <c r="C23" s="99"/>
      <c r="D23" s="99"/>
      <c r="E23" s="99"/>
      <c r="F23" s="99"/>
      <c r="G23" s="100"/>
      <c r="H23" s="17">
        <f>SUM(H22)</f>
        <v>2387.37</v>
      </c>
      <c r="I23" s="10"/>
    </row>
    <row r="24" spans="1:9" ht="21" x14ac:dyDescent="0.25">
      <c r="A24" s="8">
        <v>2867</v>
      </c>
      <c r="B24" s="11">
        <v>42311</v>
      </c>
      <c r="C24" s="12" t="s">
        <v>30</v>
      </c>
      <c r="D24" s="9" t="s">
        <v>34</v>
      </c>
      <c r="E24" s="9" t="s">
        <v>35</v>
      </c>
      <c r="F24" s="8">
        <v>140</v>
      </c>
      <c r="G24" s="15">
        <v>62.8</v>
      </c>
      <c r="H24" s="16">
        <f t="shared" si="0"/>
        <v>8792</v>
      </c>
      <c r="I24" s="92" t="s">
        <v>9</v>
      </c>
    </row>
    <row r="25" spans="1:9" ht="21" x14ac:dyDescent="0.25">
      <c r="A25" s="8">
        <v>2867</v>
      </c>
      <c r="B25" s="11">
        <v>42311</v>
      </c>
      <c r="C25" s="12" t="s">
        <v>30</v>
      </c>
      <c r="D25" s="9" t="s">
        <v>34</v>
      </c>
      <c r="E25" s="9" t="s">
        <v>36</v>
      </c>
      <c r="F25" s="8">
        <v>10</v>
      </c>
      <c r="G25" s="15">
        <v>77</v>
      </c>
      <c r="H25" s="16">
        <f t="shared" si="0"/>
        <v>770</v>
      </c>
      <c r="I25" s="93"/>
    </row>
    <row r="26" spans="1:9" x14ac:dyDescent="0.25">
      <c r="A26" s="98"/>
      <c r="B26" s="99"/>
      <c r="C26" s="99"/>
      <c r="D26" s="99"/>
      <c r="E26" s="99"/>
      <c r="F26" s="99"/>
      <c r="G26" s="100"/>
      <c r="H26" s="17">
        <f>SUM(H24:H25)</f>
        <v>9562</v>
      </c>
      <c r="I26" s="10"/>
    </row>
    <row r="27" spans="1:9" ht="147" x14ac:dyDescent="0.25">
      <c r="A27" s="8">
        <v>2868</v>
      </c>
      <c r="B27" s="11">
        <v>42311</v>
      </c>
      <c r="C27" s="12" t="s">
        <v>14</v>
      </c>
      <c r="D27" s="9" t="s">
        <v>10</v>
      </c>
      <c r="E27" s="9" t="s">
        <v>37</v>
      </c>
      <c r="F27" s="8">
        <v>1</v>
      </c>
      <c r="G27" s="15">
        <v>23621</v>
      </c>
      <c r="H27" s="16">
        <f t="shared" si="0"/>
        <v>23621</v>
      </c>
      <c r="I27" s="20" t="s">
        <v>9</v>
      </c>
    </row>
    <row r="28" spans="1:9" x14ac:dyDescent="0.25">
      <c r="A28" s="98"/>
      <c r="B28" s="99"/>
      <c r="C28" s="99"/>
      <c r="D28" s="99"/>
      <c r="E28" s="99"/>
      <c r="F28" s="99"/>
      <c r="G28" s="100"/>
      <c r="H28" s="17">
        <f>SUM(H27)</f>
        <v>23621</v>
      </c>
      <c r="I28" s="10"/>
    </row>
    <row r="29" spans="1:9" ht="52.5" x14ac:dyDescent="0.25">
      <c r="A29" s="94">
        <v>2869</v>
      </c>
      <c r="B29" s="101">
        <v>42311</v>
      </c>
      <c r="C29" s="108" t="s">
        <v>38</v>
      </c>
      <c r="D29" s="108" t="s">
        <v>39</v>
      </c>
      <c r="E29" s="9" t="s">
        <v>40</v>
      </c>
      <c r="F29" s="8">
        <v>18</v>
      </c>
      <c r="G29" s="15">
        <v>450</v>
      </c>
      <c r="H29" s="16">
        <f t="shared" si="0"/>
        <v>8100</v>
      </c>
      <c r="I29" s="92" t="s">
        <v>9</v>
      </c>
    </row>
    <row r="30" spans="1:9" ht="52.5" x14ac:dyDescent="0.25">
      <c r="A30" s="106"/>
      <c r="B30" s="107"/>
      <c r="C30" s="109"/>
      <c r="D30" s="109"/>
      <c r="E30" s="9" t="s">
        <v>41</v>
      </c>
      <c r="F30" s="8">
        <v>18</v>
      </c>
      <c r="G30" s="15">
        <v>450</v>
      </c>
      <c r="H30" s="16">
        <f t="shared" si="0"/>
        <v>8100</v>
      </c>
      <c r="I30" s="105"/>
    </row>
    <row r="31" spans="1:9" ht="52.5" x14ac:dyDescent="0.25">
      <c r="A31" s="106"/>
      <c r="B31" s="107"/>
      <c r="C31" s="109"/>
      <c r="D31" s="109"/>
      <c r="E31" s="9" t="s">
        <v>42</v>
      </c>
      <c r="F31" s="8">
        <v>18</v>
      </c>
      <c r="G31" s="15">
        <v>450</v>
      </c>
      <c r="H31" s="16">
        <f t="shared" si="0"/>
        <v>8100</v>
      </c>
      <c r="I31" s="105"/>
    </row>
    <row r="32" spans="1:9" ht="52.5" x14ac:dyDescent="0.25">
      <c r="A32" s="95"/>
      <c r="B32" s="102"/>
      <c r="C32" s="110"/>
      <c r="D32" s="110"/>
      <c r="E32" s="9" t="s">
        <v>43</v>
      </c>
      <c r="F32" s="8">
        <v>18</v>
      </c>
      <c r="G32" s="15">
        <v>450</v>
      </c>
      <c r="H32" s="16">
        <f t="shared" si="0"/>
        <v>8100</v>
      </c>
      <c r="I32" s="93"/>
    </row>
    <row r="33" spans="1:9" x14ac:dyDescent="0.25">
      <c r="A33" s="98"/>
      <c r="B33" s="99"/>
      <c r="C33" s="99"/>
      <c r="D33" s="99"/>
      <c r="E33" s="99"/>
      <c r="F33" s="99"/>
      <c r="G33" s="100"/>
      <c r="H33" s="17">
        <f>SUM(H29:H32)</f>
        <v>32400</v>
      </c>
      <c r="I33" s="10"/>
    </row>
    <row r="34" spans="1:9" ht="157.5" x14ac:dyDescent="0.25">
      <c r="A34" s="8">
        <v>2870</v>
      </c>
      <c r="B34" s="11">
        <v>42311</v>
      </c>
      <c r="C34" s="12" t="s">
        <v>13</v>
      </c>
      <c r="D34" s="9" t="s">
        <v>10</v>
      </c>
      <c r="E34" s="9" t="s">
        <v>44</v>
      </c>
      <c r="F34" s="8">
        <v>1</v>
      </c>
      <c r="G34" s="15">
        <v>23621</v>
      </c>
      <c r="H34" s="16">
        <f t="shared" si="0"/>
        <v>23621</v>
      </c>
      <c r="I34" s="20" t="s">
        <v>9</v>
      </c>
    </row>
    <row r="35" spans="1:9" x14ac:dyDescent="0.25">
      <c r="A35" s="98"/>
      <c r="B35" s="99"/>
      <c r="C35" s="99"/>
      <c r="D35" s="99"/>
      <c r="E35" s="99"/>
      <c r="F35" s="99"/>
      <c r="G35" s="100"/>
      <c r="H35" s="17">
        <f>SUM(H34)</f>
        <v>23621</v>
      </c>
      <c r="I35" s="10"/>
    </row>
    <row r="36" spans="1:9" ht="73.5" x14ac:dyDescent="0.25">
      <c r="A36" s="8">
        <v>2871</v>
      </c>
      <c r="B36" s="11">
        <v>42311</v>
      </c>
      <c r="C36" s="12" t="s">
        <v>45</v>
      </c>
      <c r="D36" s="9" t="s">
        <v>10</v>
      </c>
      <c r="E36" s="9" t="s">
        <v>46</v>
      </c>
      <c r="F36" s="8">
        <v>1</v>
      </c>
      <c r="G36" s="15">
        <v>2094</v>
      </c>
      <c r="H36" s="16">
        <f t="shared" si="0"/>
        <v>2094</v>
      </c>
      <c r="I36" s="20" t="s">
        <v>9</v>
      </c>
    </row>
    <row r="37" spans="1:9" x14ac:dyDescent="0.25">
      <c r="A37" s="98"/>
      <c r="B37" s="99"/>
      <c r="C37" s="99"/>
      <c r="D37" s="99"/>
      <c r="E37" s="99"/>
      <c r="F37" s="99"/>
      <c r="G37" s="100"/>
      <c r="H37" s="17">
        <f>SUM(H36)</f>
        <v>2094</v>
      </c>
      <c r="I37" s="10"/>
    </row>
    <row r="38" spans="1:9" ht="63" x14ac:dyDescent="0.25">
      <c r="A38" s="94">
        <v>2872</v>
      </c>
      <c r="B38" s="101">
        <v>42311</v>
      </c>
      <c r="C38" s="108" t="s">
        <v>38</v>
      </c>
      <c r="D38" s="108" t="s">
        <v>39</v>
      </c>
      <c r="E38" s="9" t="s">
        <v>47</v>
      </c>
      <c r="F38" s="8">
        <v>40</v>
      </c>
      <c r="G38" s="15">
        <v>450</v>
      </c>
      <c r="H38" s="16">
        <f t="shared" si="0"/>
        <v>18000</v>
      </c>
      <c r="I38" s="92" t="s">
        <v>9</v>
      </c>
    </row>
    <row r="39" spans="1:9" ht="63" x14ac:dyDescent="0.25">
      <c r="A39" s="106"/>
      <c r="B39" s="107"/>
      <c r="C39" s="109"/>
      <c r="D39" s="109"/>
      <c r="E39" s="9" t="s">
        <v>48</v>
      </c>
      <c r="F39" s="8">
        <v>40</v>
      </c>
      <c r="G39" s="15">
        <v>450</v>
      </c>
      <c r="H39" s="16">
        <f t="shared" si="0"/>
        <v>18000</v>
      </c>
      <c r="I39" s="105"/>
    </row>
    <row r="40" spans="1:9" ht="63" x14ac:dyDescent="0.25">
      <c r="A40" s="106"/>
      <c r="B40" s="107"/>
      <c r="C40" s="109"/>
      <c r="D40" s="109"/>
      <c r="E40" s="9" t="s">
        <v>49</v>
      </c>
      <c r="F40" s="8">
        <v>15</v>
      </c>
      <c r="G40" s="15">
        <v>450</v>
      </c>
      <c r="H40" s="16">
        <f t="shared" si="0"/>
        <v>6750</v>
      </c>
      <c r="I40" s="105"/>
    </row>
    <row r="41" spans="1:9" ht="63" x14ac:dyDescent="0.25">
      <c r="A41" s="95"/>
      <c r="B41" s="102"/>
      <c r="C41" s="110"/>
      <c r="D41" s="110"/>
      <c r="E41" s="9" t="s">
        <v>50</v>
      </c>
      <c r="F41" s="8">
        <v>5</v>
      </c>
      <c r="G41" s="15">
        <v>450</v>
      </c>
      <c r="H41" s="16">
        <f t="shared" si="0"/>
        <v>2250</v>
      </c>
      <c r="I41" s="93"/>
    </row>
    <row r="42" spans="1:9" x14ac:dyDescent="0.25">
      <c r="A42" s="98"/>
      <c r="B42" s="99"/>
      <c r="C42" s="99"/>
      <c r="D42" s="99"/>
      <c r="E42" s="99"/>
      <c r="F42" s="99"/>
      <c r="G42" s="100"/>
      <c r="H42" s="17">
        <f>SUM(H38:H41)</f>
        <v>45000</v>
      </c>
      <c r="I42" s="10"/>
    </row>
    <row r="43" spans="1:9" ht="147" x14ac:dyDescent="0.25">
      <c r="A43" s="8">
        <v>2873</v>
      </c>
      <c r="B43" s="11">
        <v>42311</v>
      </c>
      <c r="C43" s="12" t="s">
        <v>11</v>
      </c>
      <c r="D43" s="9" t="s">
        <v>10</v>
      </c>
      <c r="E43" s="9" t="s">
        <v>51</v>
      </c>
      <c r="F43" s="8">
        <v>1</v>
      </c>
      <c r="G43" s="15">
        <v>40975</v>
      </c>
      <c r="H43" s="16">
        <f t="shared" si="0"/>
        <v>40975</v>
      </c>
      <c r="I43" s="20" t="s">
        <v>9</v>
      </c>
    </row>
    <row r="44" spans="1:9" x14ac:dyDescent="0.25">
      <c r="A44" s="98"/>
      <c r="B44" s="99"/>
      <c r="C44" s="99"/>
      <c r="D44" s="99"/>
      <c r="E44" s="99"/>
      <c r="F44" s="99"/>
      <c r="G44" s="100"/>
      <c r="H44" s="17">
        <f>SUM(H43)</f>
        <v>40975</v>
      </c>
      <c r="I44" s="10"/>
    </row>
    <row r="45" spans="1:9" ht="21" x14ac:dyDescent="0.25">
      <c r="A45" s="8">
        <v>2874</v>
      </c>
      <c r="B45" s="11">
        <v>42312</v>
      </c>
      <c r="C45" s="12" t="s">
        <v>38</v>
      </c>
      <c r="D45" s="9" t="s">
        <v>52</v>
      </c>
      <c r="E45" s="9" t="s">
        <v>53</v>
      </c>
      <c r="F45" s="8">
        <v>8000</v>
      </c>
      <c r="G45" s="15">
        <v>7.5</v>
      </c>
      <c r="H45" s="16">
        <f t="shared" si="0"/>
        <v>60000</v>
      </c>
      <c r="I45" s="20" t="s">
        <v>9</v>
      </c>
    </row>
    <row r="46" spans="1:9" x14ac:dyDescent="0.25">
      <c r="A46" s="98"/>
      <c r="B46" s="99"/>
      <c r="C46" s="99"/>
      <c r="D46" s="99"/>
      <c r="E46" s="99"/>
      <c r="F46" s="99"/>
      <c r="G46" s="100"/>
      <c r="H46" s="17">
        <f>SUM(H45)</f>
        <v>60000</v>
      </c>
      <c r="I46" s="10"/>
    </row>
    <row r="47" spans="1:9" ht="31.5" x14ac:dyDescent="0.25">
      <c r="A47" s="13">
        <v>2875</v>
      </c>
      <c r="B47" s="14">
        <v>42312</v>
      </c>
      <c r="C47" s="19" t="s">
        <v>58</v>
      </c>
      <c r="D47" s="19" t="s">
        <v>59</v>
      </c>
      <c r="E47" s="9" t="s">
        <v>56</v>
      </c>
      <c r="F47" s="8">
        <v>6</v>
      </c>
      <c r="G47" s="15">
        <v>1548.78</v>
      </c>
      <c r="H47" s="16">
        <f t="shared" si="0"/>
        <v>9292.68</v>
      </c>
      <c r="I47" s="86" t="s">
        <v>9</v>
      </c>
    </row>
    <row r="48" spans="1:9" x14ac:dyDescent="0.25">
      <c r="A48" s="98"/>
      <c r="B48" s="99"/>
      <c r="C48" s="99"/>
      <c r="D48" s="99"/>
      <c r="E48" s="99"/>
      <c r="F48" s="99"/>
      <c r="G48" s="100"/>
      <c r="H48" s="17">
        <f>SUM(H47:H47)</f>
        <v>9292.68</v>
      </c>
      <c r="I48" s="10"/>
    </row>
    <row r="49" spans="1:9" ht="21" x14ac:dyDescent="0.25">
      <c r="A49" s="140">
        <v>2876</v>
      </c>
      <c r="B49" s="101">
        <v>42312</v>
      </c>
      <c r="C49" s="108" t="s">
        <v>54</v>
      </c>
      <c r="D49" s="108" t="s">
        <v>31</v>
      </c>
      <c r="E49" s="9" t="s">
        <v>55</v>
      </c>
      <c r="F49" s="8">
        <v>10</v>
      </c>
      <c r="G49" s="15">
        <v>277.31</v>
      </c>
      <c r="H49" s="16">
        <f t="shared" si="0"/>
        <v>2773.1</v>
      </c>
      <c r="I49" s="92" t="s">
        <v>9</v>
      </c>
    </row>
    <row r="50" spans="1:9" ht="21" x14ac:dyDescent="0.25">
      <c r="A50" s="141"/>
      <c r="B50" s="102"/>
      <c r="C50" s="110"/>
      <c r="D50" s="110"/>
      <c r="E50" s="9" t="s">
        <v>57</v>
      </c>
      <c r="F50" s="8">
        <v>1</v>
      </c>
      <c r="G50" s="15">
        <v>1553.31</v>
      </c>
      <c r="H50" s="16">
        <f t="shared" si="0"/>
        <v>1553.31</v>
      </c>
      <c r="I50" s="93"/>
    </row>
    <row r="51" spans="1:9" x14ac:dyDescent="0.25">
      <c r="A51" s="114"/>
      <c r="B51" s="115"/>
      <c r="C51" s="115"/>
      <c r="D51" s="115"/>
      <c r="E51" s="115"/>
      <c r="F51" s="115"/>
      <c r="G51" s="116"/>
      <c r="H51" s="18">
        <f>SUM(H49:H50)</f>
        <v>4326.41</v>
      </c>
      <c r="I51" s="10"/>
    </row>
    <row r="52" spans="1:9" ht="115.5" x14ac:dyDescent="0.25">
      <c r="A52" s="150">
        <v>2877</v>
      </c>
      <c r="B52" s="152">
        <v>42313</v>
      </c>
      <c r="C52" s="154" t="s">
        <v>22</v>
      </c>
      <c r="D52" s="154" t="s">
        <v>88</v>
      </c>
      <c r="E52" s="28" t="s">
        <v>89</v>
      </c>
      <c r="F52" s="22">
        <v>16</v>
      </c>
      <c r="G52" s="24">
        <v>197</v>
      </c>
      <c r="H52" s="25">
        <f>F52*G52</f>
        <v>3152</v>
      </c>
      <c r="I52" s="92" t="s">
        <v>9</v>
      </c>
    </row>
    <row r="53" spans="1:9" ht="115.5" x14ac:dyDescent="0.25">
      <c r="A53" s="151"/>
      <c r="B53" s="153"/>
      <c r="C53" s="155"/>
      <c r="D53" s="155"/>
      <c r="E53" s="28" t="s">
        <v>90</v>
      </c>
      <c r="F53" s="22">
        <v>40</v>
      </c>
      <c r="G53" s="24">
        <v>150</v>
      </c>
      <c r="H53" s="25">
        <f t="shared" ref="H53:H110" si="1">F53*G53</f>
        <v>6000</v>
      </c>
      <c r="I53" s="105"/>
    </row>
    <row r="54" spans="1:9" ht="126" x14ac:dyDescent="0.25">
      <c r="A54" s="151"/>
      <c r="B54" s="153"/>
      <c r="C54" s="155"/>
      <c r="D54" s="155"/>
      <c r="E54" s="28" t="s">
        <v>91</v>
      </c>
      <c r="F54" s="22">
        <v>1</v>
      </c>
      <c r="G54" s="24">
        <v>475</v>
      </c>
      <c r="H54" s="25">
        <f t="shared" si="1"/>
        <v>475</v>
      </c>
      <c r="I54" s="105"/>
    </row>
    <row r="55" spans="1:9" ht="126" x14ac:dyDescent="0.25">
      <c r="A55" s="151"/>
      <c r="B55" s="153"/>
      <c r="C55" s="155"/>
      <c r="D55" s="155"/>
      <c r="E55" s="28" t="s">
        <v>92</v>
      </c>
      <c r="F55" s="22">
        <v>40</v>
      </c>
      <c r="G55" s="24">
        <v>150</v>
      </c>
      <c r="H55" s="25">
        <f t="shared" si="1"/>
        <v>6000</v>
      </c>
      <c r="I55" s="105"/>
    </row>
    <row r="56" spans="1:9" ht="126" x14ac:dyDescent="0.25">
      <c r="A56" s="151"/>
      <c r="B56" s="153"/>
      <c r="C56" s="155"/>
      <c r="D56" s="155"/>
      <c r="E56" s="28" t="s">
        <v>93</v>
      </c>
      <c r="F56" s="22">
        <v>50</v>
      </c>
      <c r="G56" s="24">
        <v>135</v>
      </c>
      <c r="H56" s="25">
        <f t="shared" si="1"/>
        <v>6750</v>
      </c>
      <c r="I56" s="105"/>
    </row>
    <row r="57" spans="1:9" ht="126" x14ac:dyDescent="0.25">
      <c r="A57" s="151"/>
      <c r="B57" s="153"/>
      <c r="C57" s="155"/>
      <c r="D57" s="155"/>
      <c r="E57" s="28" t="s">
        <v>94</v>
      </c>
      <c r="F57" s="22">
        <v>60</v>
      </c>
      <c r="G57" s="24">
        <v>160</v>
      </c>
      <c r="H57" s="25">
        <f t="shared" si="1"/>
        <v>9600</v>
      </c>
      <c r="I57" s="105"/>
    </row>
    <row r="58" spans="1:9" ht="126" x14ac:dyDescent="0.25">
      <c r="A58" s="151"/>
      <c r="B58" s="153"/>
      <c r="C58" s="155"/>
      <c r="D58" s="155"/>
      <c r="E58" s="28" t="s">
        <v>95</v>
      </c>
      <c r="F58" s="22">
        <v>20</v>
      </c>
      <c r="G58" s="24">
        <v>190</v>
      </c>
      <c r="H58" s="25">
        <f t="shared" si="1"/>
        <v>3800</v>
      </c>
      <c r="I58" s="105"/>
    </row>
    <row r="59" spans="1:9" ht="126" x14ac:dyDescent="0.25">
      <c r="A59" s="151"/>
      <c r="B59" s="153"/>
      <c r="C59" s="155"/>
      <c r="D59" s="155"/>
      <c r="E59" s="28" t="s">
        <v>96</v>
      </c>
      <c r="F59" s="22">
        <v>40</v>
      </c>
      <c r="G59" s="24">
        <v>150</v>
      </c>
      <c r="H59" s="25">
        <f t="shared" si="1"/>
        <v>6000</v>
      </c>
      <c r="I59" s="105"/>
    </row>
    <row r="60" spans="1:9" ht="126" x14ac:dyDescent="0.25">
      <c r="A60" s="151"/>
      <c r="B60" s="153"/>
      <c r="C60" s="155"/>
      <c r="D60" s="155"/>
      <c r="E60" s="28" t="s">
        <v>97</v>
      </c>
      <c r="F60" s="22">
        <v>3</v>
      </c>
      <c r="G60" s="24">
        <v>250</v>
      </c>
      <c r="H60" s="25">
        <f t="shared" si="1"/>
        <v>750</v>
      </c>
      <c r="I60" s="105"/>
    </row>
    <row r="61" spans="1:9" ht="126" x14ac:dyDescent="0.25">
      <c r="A61" s="151"/>
      <c r="B61" s="153"/>
      <c r="C61" s="155"/>
      <c r="D61" s="155"/>
      <c r="E61" s="28" t="s">
        <v>98</v>
      </c>
      <c r="F61" s="22">
        <v>1</v>
      </c>
      <c r="G61" s="24">
        <v>475</v>
      </c>
      <c r="H61" s="25">
        <f t="shared" si="1"/>
        <v>475</v>
      </c>
      <c r="I61" s="105"/>
    </row>
    <row r="62" spans="1:9" ht="126" x14ac:dyDescent="0.25">
      <c r="A62" s="151"/>
      <c r="B62" s="153"/>
      <c r="C62" s="155"/>
      <c r="D62" s="155"/>
      <c r="E62" s="28" t="s">
        <v>99</v>
      </c>
      <c r="F62" s="22">
        <v>40</v>
      </c>
      <c r="G62" s="24">
        <v>150</v>
      </c>
      <c r="H62" s="25">
        <f t="shared" si="1"/>
        <v>6000</v>
      </c>
      <c r="I62" s="105"/>
    </row>
    <row r="63" spans="1:9" ht="126" x14ac:dyDescent="0.25">
      <c r="A63" s="151"/>
      <c r="B63" s="153"/>
      <c r="C63" s="155"/>
      <c r="D63" s="155"/>
      <c r="E63" s="28" t="s">
        <v>100</v>
      </c>
      <c r="F63" s="22">
        <v>1</v>
      </c>
      <c r="G63" s="24">
        <v>475</v>
      </c>
      <c r="H63" s="25">
        <f t="shared" si="1"/>
        <v>475</v>
      </c>
      <c r="I63" s="105"/>
    </row>
    <row r="64" spans="1:9" ht="115.5" x14ac:dyDescent="0.25">
      <c r="A64" s="151"/>
      <c r="B64" s="153"/>
      <c r="C64" s="155"/>
      <c r="D64" s="155"/>
      <c r="E64" s="28" t="s">
        <v>101</v>
      </c>
      <c r="F64" s="22">
        <v>11</v>
      </c>
      <c r="G64" s="24">
        <v>275</v>
      </c>
      <c r="H64" s="25">
        <f t="shared" si="1"/>
        <v>3025</v>
      </c>
      <c r="I64" s="105"/>
    </row>
    <row r="65" spans="1:9" ht="136.5" x14ac:dyDescent="0.25">
      <c r="A65" s="151"/>
      <c r="B65" s="153"/>
      <c r="C65" s="155"/>
      <c r="D65" s="155"/>
      <c r="E65" s="28" t="s">
        <v>102</v>
      </c>
      <c r="F65" s="22">
        <v>4</v>
      </c>
      <c r="G65" s="24">
        <v>200</v>
      </c>
      <c r="H65" s="25">
        <f t="shared" si="1"/>
        <v>800</v>
      </c>
      <c r="I65" s="105"/>
    </row>
    <row r="66" spans="1:9" ht="126" x14ac:dyDescent="0.25">
      <c r="A66" s="151"/>
      <c r="B66" s="153"/>
      <c r="C66" s="155"/>
      <c r="D66" s="155"/>
      <c r="E66" s="28" t="s">
        <v>103</v>
      </c>
      <c r="F66" s="22">
        <v>1</v>
      </c>
      <c r="G66" s="24">
        <v>475</v>
      </c>
      <c r="H66" s="25">
        <f t="shared" si="1"/>
        <v>475</v>
      </c>
      <c r="I66" s="105"/>
    </row>
    <row r="67" spans="1:9" ht="126" x14ac:dyDescent="0.25">
      <c r="A67" s="151"/>
      <c r="B67" s="153"/>
      <c r="C67" s="155"/>
      <c r="D67" s="155"/>
      <c r="E67" s="28" t="s">
        <v>104</v>
      </c>
      <c r="F67" s="22">
        <v>20</v>
      </c>
      <c r="G67" s="24">
        <v>190</v>
      </c>
      <c r="H67" s="25">
        <f t="shared" si="1"/>
        <v>3800</v>
      </c>
      <c r="I67" s="105"/>
    </row>
    <row r="68" spans="1:9" ht="126" x14ac:dyDescent="0.25">
      <c r="A68" s="151"/>
      <c r="B68" s="153"/>
      <c r="C68" s="155"/>
      <c r="D68" s="155"/>
      <c r="E68" s="28" t="s">
        <v>105</v>
      </c>
      <c r="F68" s="22">
        <v>20</v>
      </c>
      <c r="G68" s="24">
        <v>190</v>
      </c>
      <c r="H68" s="25">
        <f t="shared" si="1"/>
        <v>3800</v>
      </c>
      <c r="I68" s="105"/>
    </row>
    <row r="69" spans="1:9" ht="115.5" x14ac:dyDescent="0.25">
      <c r="A69" s="151"/>
      <c r="B69" s="153"/>
      <c r="C69" s="155"/>
      <c r="D69" s="155"/>
      <c r="E69" s="28" t="s">
        <v>106</v>
      </c>
      <c r="F69" s="22">
        <v>20</v>
      </c>
      <c r="G69" s="24">
        <v>190</v>
      </c>
      <c r="H69" s="25">
        <f t="shared" si="1"/>
        <v>3800</v>
      </c>
      <c r="I69" s="105"/>
    </row>
    <row r="70" spans="1:9" ht="115.5" x14ac:dyDescent="0.25">
      <c r="A70" s="151"/>
      <c r="B70" s="153"/>
      <c r="C70" s="155"/>
      <c r="D70" s="155"/>
      <c r="E70" s="28" t="s">
        <v>107</v>
      </c>
      <c r="F70" s="22">
        <v>200</v>
      </c>
      <c r="G70" s="24">
        <v>90</v>
      </c>
      <c r="H70" s="25">
        <f t="shared" si="1"/>
        <v>18000</v>
      </c>
      <c r="I70" s="105"/>
    </row>
    <row r="71" spans="1:9" ht="115.5" x14ac:dyDescent="0.25">
      <c r="A71" s="151"/>
      <c r="B71" s="153"/>
      <c r="C71" s="155"/>
      <c r="D71" s="155"/>
      <c r="E71" s="28" t="s">
        <v>108</v>
      </c>
      <c r="F71" s="22">
        <v>220</v>
      </c>
      <c r="G71" s="24">
        <v>85</v>
      </c>
      <c r="H71" s="25">
        <f t="shared" si="1"/>
        <v>18700</v>
      </c>
      <c r="I71" s="105"/>
    </row>
    <row r="72" spans="1:9" ht="115.5" x14ac:dyDescent="0.25">
      <c r="A72" s="143"/>
      <c r="B72" s="145"/>
      <c r="C72" s="147"/>
      <c r="D72" s="147"/>
      <c r="E72" s="28" t="s">
        <v>109</v>
      </c>
      <c r="F72" s="22">
        <v>60</v>
      </c>
      <c r="G72" s="24">
        <v>160</v>
      </c>
      <c r="H72" s="25">
        <f t="shared" si="1"/>
        <v>9600</v>
      </c>
      <c r="I72" s="93"/>
    </row>
    <row r="73" spans="1:9" x14ac:dyDescent="0.25">
      <c r="A73" s="125"/>
      <c r="B73" s="126"/>
      <c r="C73" s="126"/>
      <c r="D73" s="126"/>
      <c r="E73" s="126"/>
      <c r="F73" s="126"/>
      <c r="G73" s="127"/>
      <c r="H73" s="26">
        <f>SUM(H52:H72)</f>
        <v>111477</v>
      </c>
      <c r="I73" s="10"/>
    </row>
    <row r="74" spans="1:9" ht="31.5" x14ac:dyDescent="0.25">
      <c r="A74" s="22">
        <v>2878</v>
      </c>
      <c r="B74" s="23">
        <v>42313</v>
      </c>
      <c r="C74" s="27" t="s">
        <v>22</v>
      </c>
      <c r="D74" s="28" t="s">
        <v>110</v>
      </c>
      <c r="E74" s="28" t="s">
        <v>111</v>
      </c>
      <c r="F74" s="22">
        <v>200</v>
      </c>
      <c r="G74" s="24">
        <v>26</v>
      </c>
      <c r="H74" s="25">
        <f t="shared" si="1"/>
        <v>5200</v>
      </c>
      <c r="I74" s="20" t="s">
        <v>9</v>
      </c>
    </row>
    <row r="75" spans="1:9" x14ac:dyDescent="0.25">
      <c r="A75" s="128"/>
      <c r="B75" s="129"/>
      <c r="C75" s="129"/>
      <c r="D75" s="129"/>
      <c r="E75" s="129"/>
      <c r="F75" s="129"/>
      <c r="G75" s="130"/>
      <c r="H75" s="29">
        <f>SUM(H74)</f>
        <v>5200</v>
      </c>
      <c r="I75" s="88"/>
    </row>
    <row r="76" spans="1:9" ht="42" x14ac:dyDescent="0.25">
      <c r="A76" s="34">
        <v>2879</v>
      </c>
      <c r="B76" s="36">
        <v>42313</v>
      </c>
      <c r="C76" s="37" t="s">
        <v>147</v>
      </c>
      <c r="D76" s="34" t="s">
        <v>148</v>
      </c>
      <c r="E76" s="37" t="s">
        <v>149</v>
      </c>
      <c r="F76" s="34">
        <v>1</v>
      </c>
      <c r="G76" s="38">
        <v>3450</v>
      </c>
      <c r="H76" s="35">
        <v>3450</v>
      </c>
      <c r="I76" s="89" t="s">
        <v>9</v>
      </c>
    </row>
    <row r="77" spans="1:9" x14ac:dyDescent="0.25">
      <c r="A77" s="131"/>
      <c r="B77" s="132"/>
      <c r="C77" s="132"/>
      <c r="D77" s="132"/>
      <c r="E77" s="132"/>
      <c r="F77" s="132"/>
      <c r="G77" s="133"/>
      <c r="H77" s="39">
        <f>SUM(H76)</f>
        <v>3450</v>
      </c>
      <c r="I77" s="10"/>
    </row>
    <row r="78" spans="1:9" ht="42" x14ac:dyDescent="0.25">
      <c r="A78" s="30">
        <v>2880</v>
      </c>
      <c r="B78" s="31">
        <v>42313</v>
      </c>
      <c r="C78" s="41" t="s">
        <v>112</v>
      </c>
      <c r="D78" s="41" t="s">
        <v>113</v>
      </c>
      <c r="E78" s="41" t="s">
        <v>114</v>
      </c>
      <c r="F78" s="30">
        <v>20</v>
      </c>
      <c r="G78" s="32">
        <v>532</v>
      </c>
      <c r="H78" s="33">
        <f t="shared" si="1"/>
        <v>10640</v>
      </c>
      <c r="I78" s="85" t="s">
        <v>9</v>
      </c>
    </row>
    <row r="79" spans="1:9" x14ac:dyDescent="0.25">
      <c r="A79" s="125"/>
      <c r="B79" s="126"/>
      <c r="C79" s="126"/>
      <c r="D79" s="126"/>
      <c r="E79" s="126"/>
      <c r="F79" s="126"/>
      <c r="G79" s="127"/>
      <c r="H79" s="40">
        <f>SUM(H78)</f>
        <v>10640</v>
      </c>
      <c r="I79" s="90"/>
    </row>
    <row r="80" spans="1:9" ht="21" x14ac:dyDescent="0.25">
      <c r="A80" s="142">
        <v>2881</v>
      </c>
      <c r="B80" s="144">
        <v>42313</v>
      </c>
      <c r="C80" s="146" t="s">
        <v>54</v>
      </c>
      <c r="D80" s="148" t="s">
        <v>115</v>
      </c>
      <c r="E80" s="28" t="s">
        <v>116</v>
      </c>
      <c r="F80" s="22">
        <v>70</v>
      </c>
      <c r="G80" s="24">
        <v>62.8</v>
      </c>
      <c r="H80" s="25">
        <f t="shared" si="1"/>
        <v>4396</v>
      </c>
      <c r="I80" s="92" t="s">
        <v>9</v>
      </c>
    </row>
    <row r="81" spans="1:9" ht="21" x14ac:dyDescent="0.25">
      <c r="A81" s="143"/>
      <c r="B81" s="145"/>
      <c r="C81" s="147"/>
      <c r="D81" s="149"/>
      <c r="E81" s="28" t="s">
        <v>117</v>
      </c>
      <c r="F81" s="22">
        <v>20</v>
      </c>
      <c r="G81" s="24">
        <v>77</v>
      </c>
      <c r="H81" s="25">
        <f t="shared" si="1"/>
        <v>1540</v>
      </c>
      <c r="I81" s="93"/>
    </row>
    <row r="82" spans="1:9" x14ac:dyDescent="0.25">
      <c r="A82" s="125"/>
      <c r="B82" s="126"/>
      <c r="C82" s="126"/>
      <c r="D82" s="126"/>
      <c r="E82" s="126"/>
      <c r="F82" s="126"/>
      <c r="G82" s="127"/>
      <c r="H82" s="26">
        <f>SUM(H80:H81)</f>
        <v>5936</v>
      </c>
      <c r="I82" s="10"/>
    </row>
    <row r="83" spans="1:9" ht="21" x14ac:dyDescent="0.25">
      <c r="A83" s="22">
        <v>2882</v>
      </c>
      <c r="B83" s="23">
        <v>42313</v>
      </c>
      <c r="C83" s="28" t="s">
        <v>118</v>
      </c>
      <c r="D83" s="28" t="s">
        <v>34</v>
      </c>
      <c r="E83" s="28" t="s">
        <v>119</v>
      </c>
      <c r="F83" s="22">
        <v>60</v>
      </c>
      <c r="G83" s="24">
        <v>77</v>
      </c>
      <c r="H83" s="25">
        <f t="shared" si="1"/>
        <v>4620</v>
      </c>
      <c r="I83" s="20" t="s">
        <v>9</v>
      </c>
    </row>
    <row r="84" spans="1:9" x14ac:dyDescent="0.25">
      <c r="A84" s="125"/>
      <c r="B84" s="126"/>
      <c r="C84" s="126"/>
      <c r="D84" s="126"/>
      <c r="E84" s="126"/>
      <c r="F84" s="126"/>
      <c r="G84" s="127"/>
      <c r="H84" s="26">
        <f>SUM(H83)</f>
        <v>4620</v>
      </c>
      <c r="I84" s="10"/>
    </row>
    <row r="85" spans="1:9" ht="31.5" x14ac:dyDescent="0.25">
      <c r="A85" s="22">
        <v>2883</v>
      </c>
      <c r="B85" s="23">
        <v>42313</v>
      </c>
      <c r="C85" s="28" t="s">
        <v>120</v>
      </c>
      <c r="D85" s="28" t="s">
        <v>121</v>
      </c>
      <c r="E85" s="28" t="s">
        <v>122</v>
      </c>
      <c r="F85" s="22">
        <v>2000</v>
      </c>
      <c r="G85" s="24">
        <v>25.5</v>
      </c>
      <c r="H85" s="25">
        <f t="shared" si="1"/>
        <v>51000</v>
      </c>
      <c r="I85" s="20" t="s">
        <v>9</v>
      </c>
    </row>
    <row r="86" spans="1:9" x14ac:dyDescent="0.25">
      <c r="A86" s="125"/>
      <c r="B86" s="126"/>
      <c r="C86" s="126"/>
      <c r="D86" s="126"/>
      <c r="E86" s="126"/>
      <c r="F86" s="126"/>
      <c r="G86" s="127"/>
      <c r="H86" s="26">
        <f>SUM(H85)</f>
        <v>51000</v>
      </c>
      <c r="I86" s="10"/>
    </row>
    <row r="87" spans="1:9" ht="42" x14ac:dyDescent="0.25">
      <c r="A87" s="22">
        <v>2884</v>
      </c>
      <c r="B87" s="23">
        <v>42313</v>
      </c>
      <c r="C87" s="28" t="s">
        <v>118</v>
      </c>
      <c r="D87" s="28" t="s">
        <v>34</v>
      </c>
      <c r="E87" s="28" t="s">
        <v>123</v>
      </c>
      <c r="F87" s="22">
        <v>200</v>
      </c>
      <c r="G87" s="24">
        <v>41</v>
      </c>
      <c r="H87" s="25">
        <f t="shared" si="1"/>
        <v>8200</v>
      </c>
      <c r="I87" s="20" t="s">
        <v>9</v>
      </c>
    </row>
    <row r="88" spans="1:9" x14ac:dyDescent="0.25">
      <c r="A88" s="125"/>
      <c r="B88" s="126"/>
      <c r="C88" s="126"/>
      <c r="D88" s="126"/>
      <c r="E88" s="126"/>
      <c r="F88" s="126"/>
      <c r="G88" s="127"/>
      <c r="H88" s="26">
        <f>SUM(H87)</f>
        <v>8200</v>
      </c>
      <c r="I88" s="10"/>
    </row>
    <row r="89" spans="1:9" ht="42" x14ac:dyDescent="0.25">
      <c r="A89" s="22">
        <v>2885</v>
      </c>
      <c r="B89" s="23">
        <v>42313</v>
      </c>
      <c r="C89" s="28" t="s">
        <v>118</v>
      </c>
      <c r="D89" s="28" t="s">
        <v>124</v>
      </c>
      <c r="E89" s="28" t="s">
        <v>125</v>
      </c>
      <c r="F89" s="22">
        <v>10</v>
      </c>
      <c r="G89" s="24">
        <v>1500</v>
      </c>
      <c r="H89" s="25">
        <f t="shared" si="1"/>
        <v>15000</v>
      </c>
      <c r="I89" s="20" t="s">
        <v>9</v>
      </c>
    </row>
    <row r="90" spans="1:9" x14ac:dyDescent="0.25">
      <c r="A90" s="125"/>
      <c r="B90" s="126"/>
      <c r="C90" s="126"/>
      <c r="D90" s="126"/>
      <c r="E90" s="126"/>
      <c r="F90" s="126"/>
      <c r="G90" s="127"/>
      <c r="H90" s="26">
        <f>SUM(H89)</f>
        <v>15000</v>
      </c>
      <c r="I90" s="10"/>
    </row>
    <row r="91" spans="1:9" x14ac:dyDescent="0.25">
      <c r="A91" s="22">
        <v>2886</v>
      </c>
      <c r="B91" s="23">
        <v>42313</v>
      </c>
      <c r="C91" s="21" t="s">
        <v>126</v>
      </c>
      <c r="D91" s="21" t="s">
        <v>34</v>
      </c>
      <c r="E91" s="21" t="s">
        <v>127</v>
      </c>
      <c r="F91" s="22">
        <v>60</v>
      </c>
      <c r="G91" s="24">
        <v>48.5</v>
      </c>
      <c r="H91" s="25">
        <f t="shared" si="1"/>
        <v>2910</v>
      </c>
      <c r="I91" s="20" t="s">
        <v>9</v>
      </c>
    </row>
    <row r="92" spans="1:9" x14ac:dyDescent="0.25">
      <c r="A92" s="125"/>
      <c r="B92" s="126"/>
      <c r="C92" s="126"/>
      <c r="D92" s="126"/>
      <c r="E92" s="126"/>
      <c r="F92" s="126"/>
      <c r="G92" s="127"/>
      <c r="H92" s="26">
        <f>SUM(H91)</f>
        <v>2910</v>
      </c>
      <c r="I92" s="10"/>
    </row>
    <row r="93" spans="1:9" ht="21" x14ac:dyDescent="0.25">
      <c r="A93" s="142">
        <v>2887</v>
      </c>
      <c r="B93" s="144">
        <v>42313</v>
      </c>
      <c r="C93" s="158" t="s">
        <v>82</v>
      </c>
      <c r="D93" s="158" t="s">
        <v>128</v>
      </c>
      <c r="E93" s="28" t="s">
        <v>130</v>
      </c>
      <c r="F93" s="22">
        <v>20</v>
      </c>
      <c r="G93" s="24">
        <v>100</v>
      </c>
      <c r="H93" s="25">
        <f t="shared" si="1"/>
        <v>2000</v>
      </c>
      <c r="I93" s="92" t="s">
        <v>9</v>
      </c>
    </row>
    <row r="94" spans="1:9" ht="21" x14ac:dyDescent="0.25">
      <c r="A94" s="151"/>
      <c r="B94" s="153"/>
      <c r="C94" s="159"/>
      <c r="D94" s="159"/>
      <c r="E94" s="28" t="s">
        <v>133</v>
      </c>
      <c r="F94" s="22">
        <v>30</v>
      </c>
      <c r="G94" s="24">
        <v>40</v>
      </c>
      <c r="H94" s="25">
        <f t="shared" si="1"/>
        <v>1200</v>
      </c>
      <c r="I94" s="105"/>
    </row>
    <row r="95" spans="1:9" ht="21" x14ac:dyDescent="0.25">
      <c r="A95" s="151"/>
      <c r="B95" s="153"/>
      <c r="C95" s="159"/>
      <c r="D95" s="159"/>
      <c r="E95" s="28" t="s">
        <v>139</v>
      </c>
      <c r="F95" s="22">
        <v>10</v>
      </c>
      <c r="G95" s="24">
        <v>145</v>
      </c>
      <c r="H95" s="25">
        <f t="shared" si="1"/>
        <v>1450</v>
      </c>
      <c r="I95" s="105"/>
    </row>
    <row r="96" spans="1:9" ht="31.5" x14ac:dyDescent="0.25">
      <c r="A96" s="143"/>
      <c r="B96" s="145"/>
      <c r="C96" s="160"/>
      <c r="D96" s="160"/>
      <c r="E96" s="28" t="s">
        <v>142</v>
      </c>
      <c r="F96" s="22">
        <v>8</v>
      </c>
      <c r="G96" s="24">
        <v>180</v>
      </c>
      <c r="H96" s="25">
        <f t="shared" si="1"/>
        <v>1440</v>
      </c>
      <c r="I96" s="93"/>
    </row>
    <row r="97" spans="1:9" x14ac:dyDescent="0.25">
      <c r="A97" s="128"/>
      <c r="B97" s="129"/>
      <c r="C97" s="129"/>
      <c r="D97" s="129"/>
      <c r="E97" s="129"/>
      <c r="F97" s="129"/>
      <c r="G97" s="130"/>
      <c r="H97" s="29">
        <f>SUM(H93:H96)</f>
        <v>6090</v>
      </c>
      <c r="I97" s="10"/>
    </row>
    <row r="98" spans="1:9" ht="21" x14ac:dyDescent="0.25">
      <c r="A98" s="136">
        <v>2888</v>
      </c>
      <c r="B98" s="137">
        <v>42313</v>
      </c>
      <c r="C98" s="156" t="s">
        <v>82</v>
      </c>
      <c r="D98" s="157" t="s">
        <v>146</v>
      </c>
      <c r="E98" s="42" t="s">
        <v>145</v>
      </c>
      <c r="F98" s="22">
        <v>30</v>
      </c>
      <c r="G98" s="24">
        <v>12.0435</v>
      </c>
      <c r="H98" s="25">
        <f>F98*G98</f>
        <v>361.30500000000001</v>
      </c>
      <c r="I98" s="92" t="s">
        <v>9</v>
      </c>
    </row>
    <row r="99" spans="1:9" ht="21" x14ac:dyDescent="0.25">
      <c r="A99" s="136"/>
      <c r="B99" s="137"/>
      <c r="C99" s="156"/>
      <c r="D99" s="157"/>
      <c r="E99" s="43" t="s">
        <v>129</v>
      </c>
      <c r="F99" s="30">
        <v>60</v>
      </c>
      <c r="G99" s="32">
        <v>2.9129999999999998</v>
      </c>
      <c r="H99" s="33">
        <f>F99*G99</f>
        <v>174.78</v>
      </c>
      <c r="I99" s="105"/>
    </row>
    <row r="100" spans="1:9" ht="21" x14ac:dyDescent="0.25">
      <c r="A100" s="136"/>
      <c r="B100" s="137"/>
      <c r="C100" s="156"/>
      <c r="D100" s="157"/>
      <c r="E100" s="42" t="s">
        <v>131</v>
      </c>
      <c r="F100" s="22">
        <v>30</v>
      </c>
      <c r="G100" s="24">
        <v>36.087000000000003</v>
      </c>
      <c r="H100" s="25">
        <f t="shared" si="1"/>
        <v>1082.6100000000001</v>
      </c>
      <c r="I100" s="105"/>
    </row>
    <row r="101" spans="1:9" ht="31.5" x14ac:dyDescent="0.25">
      <c r="A101" s="136"/>
      <c r="B101" s="137"/>
      <c r="C101" s="156"/>
      <c r="D101" s="157"/>
      <c r="E101" s="42" t="s">
        <v>132</v>
      </c>
      <c r="F101" s="22">
        <v>15</v>
      </c>
      <c r="G101" s="24">
        <v>72.173900000000003</v>
      </c>
      <c r="H101" s="25">
        <f t="shared" si="1"/>
        <v>1082.6085</v>
      </c>
      <c r="I101" s="105"/>
    </row>
    <row r="102" spans="1:9" ht="21" x14ac:dyDescent="0.25">
      <c r="A102" s="136"/>
      <c r="B102" s="137"/>
      <c r="C102" s="156"/>
      <c r="D102" s="157"/>
      <c r="E102" s="42" t="s">
        <v>134</v>
      </c>
      <c r="F102" s="22">
        <v>15</v>
      </c>
      <c r="G102" s="24">
        <v>1.6520999999999999</v>
      </c>
      <c r="H102" s="25">
        <f t="shared" si="1"/>
        <v>24.781499999999998</v>
      </c>
      <c r="I102" s="105"/>
    </row>
    <row r="103" spans="1:9" ht="21" x14ac:dyDescent="0.25">
      <c r="A103" s="136"/>
      <c r="B103" s="137"/>
      <c r="C103" s="156"/>
      <c r="D103" s="157"/>
      <c r="E103" s="42" t="s">
        <v>135</v>
      </c>
      <c r="F103" s="22">
        <v>10</v>
      </c>
      <c r="G103" s="24">
        <v>3.5651999999999999</v>
      </c>
      <c r="H103" s="25">
        <f t="shared" si="1"/>
        <v>35.652000000000001</v>
      </c>
      <c r="I103" s="105"/>
    </row>
    <row r="104" spans="1:9" ht="21" x14ac:dyDescent="0.25">
      <c r="A104" s="136"/>
      <c r="B104" s="137"/>
      <c r="C104" s="156"/>
      <c r="D104" s="157"/>
      <c r="E104" s="42" t="s">
        <v>136</v>
      </c>
      <c r="F104" s="22">
        <v>50</v>
      </c>
      <c r="G104" s="24">
        <v>121.73909999999999</v>
      </c>
      <c r="H104" s="25">
        <f t="shared" si="1"/>
        <v>6086.9549999999999</v>
      </c>
      <c r="I104" s="105"/>
    </row>
    <row r="105" spans="1:9" ht="21" x14ac:dyDescent="0.25">
      <c r="A105" s="136"/>
      <c r="B105" s="137"/>
      <c r="C105" s="156"/>
      <c r="D105" s="157"/>
      <c r="E105" s="42" t="s">
        <v>137</v>
      </c>
      <c r="F105" s="22">
        <v>60</v>
      </c>
      <c r="G105" s="24">
        <v>23.043500000000002</v>
      </c>
      <c r="H105" s="25">
        <f t="shared" si="1"/>
        <v>1382.6100000000001</v>
      </c>
      <c r="I105" s="105"/>
    </row>
    <row r="106" spans="1:9" ht="21" x14ac:dyDescent="0.25">
      <c r="A106" s="136"/>
      <c r="B106" s="137"/>
      <c r="C106" s="156"/>
      <c r="D106" s="157"/>
      <c r="E106" s="42" t="s">
        <v>138</v>
      </c>
      <c r="F106" s="22">
        <v>60</v>
      </c>
      <c r="G106" s="24">
        <v>30.869599999999998</v>
      </c>
      <c r="H106" s="25">
        <f t="shared" si="1"/>
        <v>1852.1759999999999</v>
      </c>
      <c r="I106" s="105"/>
    </row>
    <row r="107" spans="1:9" x14ac:dyDescent="0.25">
      <c r="A107" s="136"/>
      <c r="B107" s="137"/>
      <c r="C107" s="156"/>
      <c r="D107" s="157"/>
      <c r="E107" s="42" t="s">
        <v>140</v>
      </c>
      <c r="F107" s="22">
        <v>10</v>
      </c>
      <c r="G107" s="24">
        <v>39.565199999999997</v>
      </c>
      <c r="H107" s="25">
        <f t="shared" si="1"/>
        <v>395.65199999999999</v>
      </c>
      <c r="I107" s="105"/>
    </row>
    <row r="108" spans="1:9" ht="21" x14ac:dyDescent="0.25">
      <c r="A108" s="136"/>
      <c r="B108" s="137"/>
      <c r="C108" s="156"/>
      <c r="D108" s="157"/>
      <c r="E108" s="42" t="s">
        <v>141</v>
      </c>
      <c r="F108" s="22">
        <v>9</v>
      </c>
      <c r="G108" s="24">
        <v>130.4348</v>
      </c>
      <c r="H108" s="25">
        <f t="shared" si="1"/>
        <v>1173.9132</v>
      </c>
      <c r="I108" s="105"/>
    </row>
    <row r="109" spans="1:9" ht="21" x14ac:dyDescent="0.25">
      <c r="A109" s="136"/>
      <c r="B109" s="137"/>
      <c r="C109" s="156"/>
      <c r="D109" s="157"/>
      <c r="E109" s="42" t="s">
        <v>143</v>
      </c>
      <c r="F109" s="22">
        <v>60</v>
      </c>
      <c r="G109" s="24">
        <v>19.130400000000002</v>
      </c>
      <c r="H109" s="25">
        <f t="shared" si="1"/>
        <v>1147.8240000000001</v>
      </c>
      <c r="I109" s="105"/>
    </row>
    <row r="110" spans="1:9" ht="21" x14ac:dyDescent="0.25">
      <c r="A110" s="136"/>
      <c r="B110" s="137"/>
      <c r="C110" s="156"/>
      <c r="D110" s="157"/>
      <c r="E110" s="42" t="s">
        <v>144</v>
      </c>
      <c r="F110" s="22">
        <v>2</v>
      </c>
      <c r="G110" s="24">
        <v>313.04349999999999</v>
      </c>
      <c r="H110" s="25">
        <f t="shared" si="1"/>
        <v>626.08699999999999</v>
      </c>
      <c r="I110" s="105"/>
    </row>
    <row r="111" spans="1:9" x14ac:dyDescent="0.25">
      <c r="A111" s="134"/>
      <c r="B111" s="135"/>
      <c r="C111" s="135"/>
      <c r="D111" s="135"/>
      <c r="E111" s="126"/>
      <c r="F111" s="126"/>
      <c r="G111" s="127"/>
      <c r="H111" s="26">
        <f>SUM(H98:H110)</f>
        <v>15426.9542</v>
      </c>
      <c r="I111" s="10"/>
    </row>
    <row r="112" spans="1:9" x14ac:dyDescent="0.25">
      <c r="A112" s="142">
        <v>2889</v>
      </c>
      <c r="B112" s="144">
        <v>42314</v>
      </c>
      <c r="C112" s="146" t="s">
        <v>38</v>
      </c>
      <c r="D112" s="158" t="s">
        <v>60</v>
      </c>
      <c r="E112" s="21" t="s">
        <v>62</v>
      </c>
      <c r="F112" s="22">
        <v>200</v>
      </c>
      <c r="G112" s="24">
        <v>0.6</v>
      </c>
      <c r="H112" s="25">
        <f t="shared" ref="H112:H129" si="2">F112*G112</f>
        <v>120</v>
      </c>
      <c r="I112" s="105" t="s">
        <v>9</v>
      </c>
    </row>
    <row r="113" spans="1:9" x14ac:dyDescent="0.25">
      <c r="A113" s="151"/>
      <c r="B113" s="153"/>
      <c r="C113" s="155"/>
      <c r="D113" s="159"/>
      <c r="E113" s="21" t="s">
        <v>68</v>
      </c>
      <c r="F113" s="22">
        <v>100</v>
      </c>
      <c r="G113" s="24">
        <v>6.52</v>
      </c>
      <c r="H113" s="25">
        <f t="shared" si="2"/>
        <v>652</v>
      </c>
      <c r="I113" s="105"/>
    </row>
    <row r="114" spans="1:9" x14ac:dyDescent="0.25">
      <c r="A114" s="151"/>
      <c r="B114" s="153"/>
      <c r="C114" s="155"/>
      <c r="D114" s="159"/>
      <c r="E114" s="21" t="s">
        <v>69</v>
      </c>
      <c r="F114" s="22">
        <v>500</v>
      </c>
      <c r="G114" s="24">
        <v>2.5</v>
      </c>
      <c r="H114" s="25">
        <f t="shared" si="2"/>
        <v>1250</v>
      </c>
      <c r="I114" s="105"/>
    </row>
    <row r="115" spans="1:9" x14ac:dyDescent="0.25">
      <c r="A115" s="143"/>
      <c r="B115" s="145"/>
      <c r="C115" s="147"/>
      <c r="D115" s="160"/>
      <c r="E115" s="21" t="s">
        <v>73</v>
      </c>
      <c r="F115" s="22">
        <v>50</v>
      </c>
      <c r="G115" s="24">
        <v>30</v>
      </c>
      <c r="H115" s="25">
        <f t="shared" si="2"/>
        <v>1500</v>
      </c>
      <c r="I115" s="105"/>
    </row>
    <row r="116" spans="1:9" x14ac:dyDescent="0.25">
      <c r="A116" s="125"/>
      <c r="B116" s="126"/>
      <c r="C116" s="126"/>
      <c r="D116" s="126"/>
      <c r="E116" s="126"/>
      <c r="F116" s="126"/>
      <c r="G116" s="127"/>
      <c r="H116" s="26">
        <f>SUM(H112:H115)</f>
        <v>3522</v>
      </c>
      <c r="I116" s="10"/>
    </row>
    <row r="117" spans="1:9" x14ac:dyDescent="0.25">
      <c r="A117" s="142">
        <v>2890</v>
      </c>
      <c r="B117" s="144">
        <v>42314</v>
      </c>
      <c r="C117" s="146" t="s">
        <v>38</v>
      </c>
      <c r="D117" s="148" t="s">
        <v>80</v>
      </c>
      <c r="E117" s="28" t="s">
        <v>61</v>
      </c>
      <c r="F117" s="22">
        <v>500</v>
      </c>
      <c r="G117" s="24">
        <v>0.27</v>
      </c>
      <c r="H117" s="25">
        <f t="shared" si="2"/>
        <v>135</v>
      </c>
      <c r="I117" s="92" t="s">
        <v>9</v>
      </c>
    </row>
    <row r="118" spans="1:9" x14ac:dyDescent="0.25">
      <c r="A118" s="151"/>
      <c r="B118" s="153"/>
      <c r="C118" s="155"/>
      <c r="D118" s="161"/>
      <c r="E118" s="28" t="s">
        <v>63</v>
      </c>
      <c r="F118" s="22">
        <v>200</v>
      </c>
      <c r="G118" s="24">
        <v>13.01</v>
      </c>
      <c r="H118" s="25">
        <f t="shared" si="2"/>
        <v>2602</v>
      </c>
      <c r="I118" s="105"/>
    </row>
    <row r="119" spans="1:9" x14ac:dyDescent="0.25">
      <c r="A119" s="151"/>
      <c r="B119" s="153"/>
      <c r="C119" s="155"/>
      <c r="D119" s="161"/>
      <c r="E119" s="28" t="s">
        <v>64</v>
      </c>
      <c r="F119" s="22">
        <v>150</v>
      </c>
      <c r="G119" s="24">
        <v>10</v>
      </c>
      <c r="H119" s="25">
        <f t="shared" si="2"/>
        <v>1500</v>
      </c>
      <c r="I119" s="105"/>
    </row>
    <row r="120" spans="1:9" x14ac:dyDescent="0.25">
      <c r="A120" s="151"/>
      <c r="B120" s="153"/>
      <c r="C120" s="155"/>
      <c r="D120" s="161"/>
      <c r="E120" s="28" t="s">
        <v>65</v>
      </c>
      <c r="F120" s="22">
        <v>300</v>
      </c>
      <c r="G120" s="24">
        <v>4.55</v>
      </c>
      <c r="H120" s="25">
        <f t="shared" si="2"/>
        <v>1365</v>
      </c>
      <c r="I120" s="105"/>
    </row>
    <row r="121" spans="1:9" x14ac:dyDescent="0.25">
      <c r="A121" s="151"/>
      <c r="B121" s="153"/>
      <c r="C121" s="155"/>
      <c r="D121" s="161"/>
      <c r="E121" s="28" t="s">
        <v>70</v>
      </c>
      <c r="F121" s="22">
        <v>50</v>
      </c>
      <c r="G121" s="24">
        <v>90</v>
      </c>
      <c r="H121" s="25">
        <f t="shared" si="2"/>
        <v>4500</v>
      </c>
      <c r="I121" s="105"/>
    </row>
    <row r="122" spans="1:9" x14ac:dyDescent="0.25">
      <c r="A122" s="151"/>
      <c r="B122" s="153"/>
      <c r="C122" s="155"/>
      <c r="D122" s="161"/>
      <c r="E122" s="28" t="s">
        <v>71</v>
      </c>
      <c r="F122" s="22">
        <v>100</v>
      </c>
      <c r="G122" s="24">
        <v>7</v>
      </c>
      <c r="H122" s="25">
        <f t="shared" si="2"/>
        <v>700</v>
      </c>
      <c r="I122" s="105"/>
    </row>
    <row r="123" spans="1:9" x14ac:dyDescent="0.25">
      <c r="A123" s="151"/>
      <c r="B123" s="153"/>
      <c r="C123" s="155"/>
      <c r="D123" s="161"/>
      <c r="E123" s="28" t="s">
        <v>72</v>
      </c>
      <c r="F123" s="22">
        <v>150</v>
      </c>
      <c r="G123" s="24">
        <v>17</v>
      </c>
      <c r="H123" s="25">
        <f t="shared" si="2"/>
        <v>2550</v>
      </c>
      <c r="I123" s="105"/>
    </row>
    <row r="124" spans="1:9" x14ac:dyDescent="0.25">
      <c r="A124" s="151"/>
      <c r="B124" s="153"/>
      <c r="C124" s="155"/>
      <c r="D124" s="161"/>
      <c r="E124" s="28" t="s">
        <v>74</v>
      </c>
      <c r="F124" s="22">
        <v>100</v>
      </c>
      <c r="G124" s="24">
        <v>42</v>
      </c>
      <c r="H124" s="25">
        <f t="shared" si="2"/>
        <v>4200</v>
      </c>
      <c r="I124" s="105"/>
    </row>
    <row r="125" spans="1:9" ht="21" x14ac:dyDescent="0.25">
      <c r="A125" s="151"/>
      <c r="B125" s="153"/>
      <c r="C125" s="155"/>
      <c r="D125" s="161"/>
      <c r="E125" s="28" t="s">
        <v>77</v>
      </c>
      <c r="F125" s="22">
        <v>10</v>
      </c>
      <c r="G125" s="24">
        <v>1100</v>
      </c>
      <c r="H125" s="25">
        <f t="shared" si="2"/>
        <v>11000</v>
      </c>
      <c r="I125" s="105"/>
    </row>
    <row r="126" spans="1:9" ht="21" x14ac:dyDescent="0.25">
      <c r="A126" s="143"/>
      <c r="B126" s="145"/>
      <c r="C126" s="147"/>
      <c r="D126" s="149"/>
      <c r="E126" s="28" t="s">
        <v>78</v>
      </c>
      <c r="F126" s="22">
        <v>20</v>
      </c>
      <c r="G126" s="24">
        <v>27</v>
      </c>
      <c r="H126" s="25">
        <f t="shared" si="2"/>
        <v>540</v>
      </c>
      <c r="I126" s="93"/>
    </row>
    <row r="127" spans="1:9" x14ac:dyDescent="0.25">
      <c r="A127" s="125"/>
      <c r="B127" s="126"/>
      <c r="C127" s="126"/>
      <c r="D127" s="126"/>
      <c r="E127" s="126"/>
      <c r="F127" s="126"/>
      <c r="G127" s="127"/>
      <c r="H127" s="26">
        <f>SUM(H117:H126)</f>
        <v>29092</v>
      </c>
      <c r="I127" s="10"/>
    </row>
    <row r="128" spans="1:9" ht="21" x14ac:dyDescent="0.25">
      <c r="A128" s="142">
        <v>2891</v>
      </c>
      <c r="B128" s="144">
        <v>42314</v>
      </c>
      <c r="C128" s="146" t="s">
        <v>38</v>
      </c>
      <c r="D128" s="158" t="s">
        <v>81</v>
      </c>
      <c r="E128" s="28" t="s">
        <v>66</v>
      </c>
      <c r="F128" s="22">
        <v>300</v>
      </c>
      <c r="G128" s="24">
        <v>7.4447999999999999</v>
      </c>
      <c r="H128" s="25">
        <f t="shared" si="2"/>
        <v>2233.44</v>
      </c>
      <c r="I128" s="92" t="s">
        <v>9</v>
      </c>
    </row>
    <row r="129" spans="1:9" ht="21" x14ac:dyDescent="0.25">
      <c r="A129" s="151"/>
      <c r="B129" s="153"/>
      <c r="C129" s="155"/>
      <c r="D129" s="159"/>
      <c r="E129" s="28" t="s">
        <v>67</v>
      </c>
      <c r="F129" s="22">
        <v>200</v>
      </c>
      <c r="G129" s="24">
        <v>52.357500000000002</v>
      </c>
      <c r="H129" s="25">
        <f t="shared" si="2"/>
        <v>10471.5</v>
      </c>
      <c r="I129" s="105"/>
    </row>
    <row r="130" spans="1:9" ht="21" x14ac:dyDescent="0.25">
      <c r="A130" s="151"/>
      <c r="B130" s="153"/>
      <c r="C130" s="155"/>
      <c r="D130" s="159"/>
      <c r="E130" s="28" t="s">
        <v>75</v>
      </c>
      <c r="F130" s="22">
        <v>100</v>
      </c>
      <c r="G130" s="24">
        <v>125.559</v>
      </c>
      <c r="H130" s="25">
        <f t="shared" ref="H130:H137" si="3">F130*G130</f>
        <v>12555.9</v>
      </c>
      <c r="I130" s="105"/>
    </row>
    <row r="131" spans="1:9" x14ac:dyDescent="0.25">
      <c r="A131" s="151"/>
      <c r="B131" s="153"/>
      <c r="C131" s="155"/>
      <c r="D131" s="159"/>
      <c r="E131" s="28" t="s">
        <v>76</v>
      </c>
      <c r="F131" s="22">
        <v>500</v>
      </c>
      <c r="G131" s="24">
        <v>25.55</v>
      </c>
      <c r="H131" s="25">
        <f t="shared" si="3"/>
        <v>12775</v>
      </c>
      <c r="I131" s="105"/>
    </row>
    <row r="132" spans="1:9" x14ac:dyDescent="0.25">
      <c r="A132" s="143"/>
      <c r="B132" s="145"/>
      <c r="C132" s="147"/>
      <c r="D132" s="160"/>
      <c r="E132" s="28" t="s">
        <v>79</v>
      </c>
      <c r="F132" s="22">
        <v>50</v>
      </c>
      <c r="G132" s="24">
        <v>7.11</v>
      </c>
      <c r="H132" s="25">
        <f t="shared" si="3"/>
        <v>355.5</v>
      </c>
      <c r="I132" s="93"/>
    </row>
    <row r="133" spans="1:9" x14ac:dyDescent="0.25">
      <c r="A133" s="125"/>
      <c r="B133" s="126"/>
      <c r="C133" s="126"/>
      <c r="D133" s="126"/>
      <c r="E133" s="126"/>
      <c r="F133" s="126"/>
      <c r="G133" s="127"/>
      <c r="H133" s="26">
        <f>SUM(H128:H132)</f>
        <v>38391.339999999997</v>
      </c>
      <c r="I133" s="10"/>
    </row>
    <row r="134" spans="1:9" ht="21" x14ac:dyDescent="0.25">
      <c r="A134" s="142">
        <v>2893</v>
      </c>
      <c r="B134" s="144">
        <v>42314</v>
      </c>
      <c r="C134" s="158" t="s">
        <v>82</v>
      </c>
      <c r="D134" s="158" t="s">
        <v>83</v>
      </c>
      <c r="E134" s="28" t="s">
        <v>85</v>
      </c>
      <c r="F134" s="22">
        <v>2</v>
      </c>
      <c r="G134" s="24">
        <v>3020</v>
      </c>
      <c r="H134" s="25">
        <f t="shared" si="3"/>
        <v>6040</v>
      </c>
      <c r="I134" s="105" t="s">
        <v>9</v>
      </c>
    </row>
    <row r="135" spans="1:9" ht="21" x14ac:dyDescent="0.25">
      <c r="A135" s="143"/>
      <c r="B135" s="145"/>
      <c r="C135" s="160"/>
      <c r="D135" s="160"/>
      <c r="E135" s="28" t="s">
        <v>86</v>
      </c>
      <c r="F135" s="22">
        <v>2</v>
      </c>
      <c r="G135" s="24">
        <v>2074.6</v>
      </c>
      <c r="H135" s="25">
        <f t="shared" si="3"/>
        <v>4149.2</v>
      </c>
      <c r="I135" s="93"/>
    </row>
    <row r="136" spans="1:9" x14ac:dyDescent="0.25">
      <c r="A136" s="125"/>
      <c r="B136" s="126"/>
      <c r="C136" s="126"/>
      <c r="D136" s="126"/>
      <c r="E136" s="126"/>
      <c r="F136" s="126"/>
      <c r="G136" s="127"/>
      <c r="H136" s="26">
        <f>SUM(H134:H135)</f>
        <v>10189.200000000001</v>
      </c>
      <c r="I136" s="10"/>
    </row>
    <row r="137" spans="1:9" x14ac:dyDescent="0.25">
      <c r="A137" s="22">
        <v>2894</v>
      </c>
      <c r="B137" s="23">
        <v>42314</v>
      </c>
      <c r="C137" s="21" t="s">
        <v>82</v>
      </c>
      <c r="D137" s="21" t="s">
        <v>87</v>
      </c>
      <c r="E137" s="21" t="s">
        <v>84</v>
      </c>
      <c r="F137" s="22">
        <v>2</v>
      </c>
      <c r="G137" s="24">
        <v>4512.17</v>
      </c>
      <c r="H137" s="25">
        <f t="shared" si="3"/>
        <v>9024.34</v>
      </c>
      <c r="I137" s="84" t="s">
        <v>9</v>
      </c>
    </row>
    <row r="138" spans="1:9" x14ac:dyDescent="0.25">
      <c r="A138" s="114"/>
      <c r="B138" s="115"/>
      <c r="C138" s="115"/>
      <c r="D138" s="115"/>
      <c r="E138" s="115"/>
      <c r="F138" s="115"/>
      <c r="G138" s="116"/>
      <c r="H138" s="18">
        <f>SUM(H137:H137)</f>
        <v>9024.34</v>
      </c>
      <c r="I138" s="10"/>
    </row>
    <row r="139" spans="1:9" x14ac:dyDescent="0.25">
      <c r="A139" s="94">
        <v>2896</v>
      </c>
      <c r="B139" s="101">
        <v>42314</v>
      </c>
      <c r="C139" s="108" t="s">
        <v>150</v>
      </c>
      <c r="D139" s="108" t="s">
        <v>151</v>
      </c>
      <c r="E139" s="9" t="s">
        <v>152</v>
      </c>
      <c r="F139" s="8">
        <v>24</v>
      </c>
      <c r="G139" s="15">
        <v>277.31</v>
      </c>
      <c r="H139" s="16">
        <f t="shared" ref="H139:H149" si="4">F139*G139</f>
        <v>6655.4400000000005</v>
      </c>
      <c r="I139" s="92" t="s">
        <v>9</v>
      </c>
    </row>
    <row r="140" spans="1:9" ht="21" x14ac:dyDescent="0.25">
      <c r="A140" s="106"/>
      <c r="B140" s="107"/>
      <c r="C140" s="109"/>
      <c r="D140" s="109"/>
      <c r="E140" s="9" t="s">
        <v>153</v>
      </c>
      <c r="F140" s="8">
        <v>2</v>
      </c>
      <c r="G140" s="15">
        <v>1069.19</v>
      </c>
      <c r="H140" s="16">
        <f t="shared" si="4"/>
        <v>2138.38</v>
      </c>
      <c r="I140" s="105"/>
    </row>
    <row r="141" spans="1:9" ht="21" x14ac:dyDescent="0.25">
      <c r="A141" s="95"/>
      <c r="B141" s="102"/>
      <c r="C141" s="110"/>
      <c r="D141" s="110"/>
      <c r="E141" s="9" t="s">
        <v>154</v>
      </c>
      <c r="F141" s="8">
        <v>6</v>
      </c>
      <c r="G141" s="15">
        <v>176.37</v>
      </c>
      <c r="H141" s="16">
        <f t="shared" si="4"/>
        <v>1058.22</v>
      </c>
      <c r="I141" s="93"/>
    </row>
    <row r="142" spans="1:9" x14ac:dyDescent="0.25">
      <c r="A142" s="98"/>
      <c r="B142" s="99"/>
      <c r="C142" s="99"/>
      <c r="D142" s="99"/>
      <c r="E142" s="99"/>
      <c r="F142" s="99"/>
      <c r="G142" s="100"/>
      <c r="H142" s="17">
        <f>SUM(H139:H141)</f>
        <v>9852.0399999999991</v>
      </c>
      <c r="I142" s="10"/>
    </row>
    <row r="143" spans="1:9" ht="21" x14ac:dyDescent="0.25">
      <c r="A143" s="94">
        <v>2897</v>
      </c>
      <c r="B143" s="101">
        <v>42314</v>
      </c>
      <c r="C143" s="108" t="s">
        <v>38</v>
      </c>
      <c r="D143" s="108" t="s">
        <v>155</v>
      </c>
      <c r="E143" s="9" t="s">
        <v>160</v>
      </c>
      <c r="F143" s="8">
        <v>300</v>
      </c>
      <c r="G143" s="15">
        <v>5.7127299999999996</v>
      </c>
      <c r="H143" s="16">
        <f t="shared" si="4"/>
        <v>1713.819</v>
      </c>
      <c r="I143" s="105" t="s">
        <v>9</v>
      </c>
    </row>
    <row r="144" spans="1:9" ht="21" x14ac:dyDescent="0.25">
      <c r="A144" s="95"/>
      <c r="B144" s="102"/>
      <c r="C144" s="110"/>
      <c r="D144" s="110"/>
      <c r="E144" s="9" t="s">
        <v>160</v>
      </c>
      <c r="F144" s="8">
        <v>100</v>
      </c>
      <c r="G144" s="15">
        <v>78.781400000000005</v>
      </c>
      <c r="H144" s="16">
        <f t="shared" si="4"/>
        <v>7878.14</v>
      </c>
      <c r="I144" s="105"/>
    </row>
    <row r="145" spans="1:9" x14ac:dyDescent="0.25">
      <c r="A145" s="98"/>
      <c r="B145" s="99"/>
      <c r="C145" s="99"/>
      <c r="D145" s="99"/>
      <c r="E145" s="99"/>
      <c r="F145" s="99"/>
      <c r="G145" s="100"/>
      <c r="H145" s="17">
        <f>SUM(H143:H144)</f>
        <v>9591.9590000000007</v>
      </c>
      <c r="I145" s="10"/>
    </row>
    <row r="146" spans="1:9" ht="21" customHeight="1" x14ac:dyDescent="0.25">
      <c r="A146" s="94">
        <v>2898</v>
      </c>
      <c r="B146" s="101">
        <v>42314</v>
      </c>
      <c r="C146" s="108" t="s">
        <v>38</v>
      </c>
      <c r="D146" s="108" t="s">
        <v>163</v>
      </c>
      <c r="E146" s="9" t="s">
        <v>157</v>
      </c>
      <c r="F146" s="8">
        <v>100</v>
      </c>
      <c r="G146" s="15">
        <v>10</v>
      </c>
      <c r="H146" s="16">
        <f t="shared" si="4"/>
        <v>1000</v>
      </c>
      <c r="I146" s="105" t="s">
        <v>9</v>
      </c>
    </row>
    <row r="147" spans="1:9" ht="21" x14ac:dyDescent="0.25">
      <c r="A147" s="95"/>
      <c r="B147" s="102"/>
      <c r="C147" s="110"/>
      <c r="D147" s="110"/>
      <c r="E147" s="9" t="s">
        <v>162</v>
      </c>
      <c r="F147" s="8">
        <v>100</v>
      </c>
      <c r="G147" s="15">
        <v>22</v>
      </c>
      <c r="H147" s="16">
        <f t="shared" si="4"/>
        <v>2200</v>
      </c>
      <c r="I147" s="105"/>
    </row>
    <row r="148" spans="1:9" x14ac:dyDescent="0.25">
      <c r="A148" s="98"/>
      <c r="B148" s="99"/>
      <c r="C148" s="99"/>
      <c r="D148" s="99"/>
      <c r="E148" s="99"/>
      <c r="F148" s="99"/>
      <c r="G148" s="100"/>
      <c r="H148" s="17">
        <f>SUM(H146:H147)</f>
        <v>3200</v>
      </c>
      <c r="I148" s="10"/>
    </row>
    <row r="149" spans="1:9" ht="21" x14ac:dyDescent="0.25">
      <c r="A149" s="94">
        <v>2899</v>
      </c>
      <c r="B149" s="101">
        <v>42314</v>
      </c>
      <c r="C149" s="108" t="s">
        <v>38</v>
      </c>
      <c r="D149" s="108" t="s">
        <v>164</v>
      </c>
      <c r="E149" s="9" t="s">
        <v>156</v>
      </c>
      <c r="F149" s="8">
        <v>150</v>
      </c>
      <c r="G149" s="15">
        <v>4.9000000000000004</v>
      </c>
      <c r="H149" s="16">
        <f t="shared" si="4"/>
        <v>735</v>
      </c>
      <c r="I149" s="92" t="s">
        <v>9</v>
      </c>
    </row>
    <row r="150" spans="1:9" ht="21" customHeight="1" x14ac:dyDescent="0.25">
      <c r="A150" s="106"/>
      <c r="B150" s="107"/>
      <c r="C150" s="109"/>
      <c r="D150" s="109"/>
      <c r="E150" s="9" t="s">
        <v>158</v>
      </c>
      <c r="F150" s="8">
        <v>500</v>
      </c>
      <c r="G150" s="15">
        <v>3.7</v>
      </c>
      <c r="H150" s="16">
        <f t="shared" ref="H150:H168" si="5">F150*G150</f>
        <v>1850</v>
      </c>
      <c r="I150" s="105"/>
    </row>
    <row r="151" spans="1:9" ht="21" customHeight="1" x14ac:dyDescent="0.25">
      <c r="A151" s="106"/>
      <c r="B151" s="107"/>
      <c r="C151" s="109"/>
      <c r="D151" s="109"/>
      <c r="E151" s="9" t="s">
        <v>159</v>
      </c>
      <c r="F151" s="8">
        <v>300</v>
      </c>
      <c r="G151" s="15">
        <v>1.18</v>
      </c>
      <c r="H151" s="16">
        <f t="shared" si="5"/>
        <v>354</v>
      </c>
      <c r="I151" s="105"/>
    </row>
    <row r="152" spans="1:9" ht="21" x14ac:dyDescent="0.25">
      <c r="A152" s="95"/>
      <c r="B152" s="102"/>
      <c r="C152" s="110"/>
      <c r="D152" s="110"/>
      <c r="E152" s="9" t="s">
        <v>161</v>
      </c>
      <c r="F152" s="8">
        <v>30</v>
      </c>
      <c r="G152" s="15">
        <v>138</v>
      </c>
      <c r="H152" s="16">
        <f t="shared" si="5"/>
        <v>4140</v>
      </c>
      <c r="I152" s="93"/>
    </row>
    <row r="153" spans="1:9" x14ac:dyDescent="0.25">
      <c r="A153" s="98"/>
      <c r="B153" s="99"/>
      <c r="C153" s="99"/>
      <c r="D153" s="99"/>
      <c r="E153" s="99"/>
      <c r="F153" s="99"/>
      <c r="G153" s="100"/>
      <c r="H153" s="17">
        <f>SUM(H149:H152)</f>
        <v>7079</v>
      </c>
      <c r="I153" s="10"/>
    </row>
    <row r="154" spans="1:9" ht="42" x14ac:dyDescent="0.25">
      <c r="A154" s="94">
        <v>2900</v>
      </c>
      <c r="B154" s="101">
        <v>42314</v>
      </c>
      <c r="C154" s="108" t="s">
        <v>38</v>
      </c>
      <c r="D154" s="108" t="s">
        <v>165</v>
      </c>
      <c r="E154" s="9" t="s">
        <v>166</v>
      </c>
      <c r="F154" s="8">
        <v>1</v>
      </c>
      <c r="G154" s="15">
        <v>3169</v>
      </c>
      <c r="H154" s="16">
        <f t="shared" si="5"/>
        <v>3169</v>
      </c>
      <c r="I154" s="92" t="s">
        <v>9</v>
      </c>
    </row>
    <row r="155" spans="1:9" ht="42" x14ac:dyDescent="0.25">
      <c r="A155" s="106"/>
      <c r="B155" s="107"/>
      <c r="C155" s="109"/>
      <c r="D155" s="109"/>
      <c r="E155" s="9" t="s">
        <v>167</v>
      </c>
      <c r="F155" s="8">
        <v>2</v>
      </c>
      <c r="G155" s="15">
        <v>5700</v>
      </c>
      <c r="H155" s="16">
        <f t="shared" si="5"/>
        <v>11400</v>
      </c>
      <c r="I155" s="105"/>
    </row>
    <row r="156" spans="1:9" ht="42" x14ac:dyDescent="0.25">
      <c r="A156" s="106"/>
      <c r="B156" s="107"/>
      <c r="C156" s="109"/>
      <c r="D156" s="109"/>
      <c r="E156" s="9" t="s">
        <v>168</v>
      </c>
      <c r="F156" s="8">
        <v>2</v>
      </c>
      <c r="G156" s="15">
        <v>6075</v>
      </c>
      <c r="H156" s="16">
        <f t="shared" si="5"/>
        <v>12150</v>
      </c>
      <c r="I156" s="105"/>
    </row>
    <row r="157" spans="1:9" ht="31.5" x14ac:dyDescent="0.25">
      <c r="A157" s="106"/>
      <c r="B157" s="107"/>
      <c r="C157" s="109"/>
      <c r="D157" s="109"/>
      <c r="E157" s="9" t="s">
        <v>169</v>
      </c>
      <c r="F157" s="8">
        <v>1</v>
      </c>
      <c r="G157" s="15">
        <v>1160</v>
      </c>
      <c r="H157" s="16">
        <f t="shared" si="5"/>
        <v>1160</v>
      </c>
      <c r="I157" s="105"/>
    </row>
    <row r="158" spans="1:9" ht="42" x14ac:dyDescent="0.25">
      <c r="A158" s="106"/>
      <c r="B158" s="107"/>
      <c r="C158" s="109"/>
      <c r="D158" s="109"/>
      <c r="E158" s="9" t="s">
        <v>170</v>
      </c>
      <c r="F158" s="8">
        <v>2</v>
      </c>
      <c r="G158" s="15">
        <v>2500</v>
      </c>
      <c r="H158" s="16">
        <f t="shared" si="5"/>
        <v>5000</v>
      </c>
      <c r="I158" s="105"/>
    </row>
    <row r="159" spans="1:9" ht="21" x14ac:dyDescent="0.25">
      <c r="A159" s="106"/>
      <c r="B159" s="107"/>
      <c r="C159" s="109"/>
      <c r="D159" s="109"/>
      <c r="E159" s="9" t="s">
        <v>171</v>
      </c>
      <c r="F159" s="8">
        <v>302</v>
      </c>
      <c r="G159" s="15">
        <v>35</v>
      </c>
      <c r="H159" s="16">
        <f t="shared" si="5"/>
        <v>10570</v>
      </c>
      <c r="I159" s="105"/>
    </row>
    <row r="160" spans="1:9" ht="21" x14ac:dyDescent="0.25">
      <c r="A160" s="106"/>
      <c r="B160" s="107"/>
      <c r="C160" s="109"/>
      <c r="D160" s="109"/>
      <c r="E160" s="9" t="s">
        <v>172</v>
      </c>
      <c r="F160" s="8">
        <v>302</v>
      </c>
      <c r="G160" s="15">
        <v>35</v>
      </c>
      <c r="H160" s="16">
        <f t="shared" si="5"/>
        <v>10570</v>
      </c>
      <c r="I160" s="105"/>
    </row>
    <row r="161" spans="1:9" ht="21" x14ac:dyDescent="0.25">
      <c r="A161" s="95"/>
      <c r="B161" s="102"/>
      <c r="C161" s="110"/>
      <c r="D161" s="110"/>
      <c r="E161" s="9" t="s">
        <v>173</v>
      </c>
      <c r="F161" s="8">
        <v>346</v>
      </c>
      <c r="G161" s="15">
        <v>35</v>
      </c>
      <c r="H161" s="16">
        <f t="shared" si="5"/>
        <v>12110</v>
      </c>
      <c r="I161" s="93"/>
    </row>
    <row r="162" spans="1:9" x14ac:dyDescent="0.25">
      <c r="A162" s="98"/>
      <c r="B162" s="99"/>
      <c r="C162" s="99"/>
      <c r="D162" s="99"/>
      <c r="E162" s="99"/>
      <c r="F162" s="99"/>
      <c r="G162" s="100"/>
      <c r="H162" s="17">
        <f>SUM(H154:H161)</f>
        <v>66129</v>
      </c>
      <c r="I162" s="10"/>
    </row>
    <row r="163" spans="1:9" ht="21" customHeight="1" x14ac:dyDescent="0.25">
      <c r="A163" s="94">
        <v>2901</v>
      </c>
      <c r="B163" s="101">
        <v>42314</v>
      </c>
      <c r="C163" s="108" t="s">
        <v>38</v>
      </c>
      <c r="D163" s="108" t="s">
        <v>174</v>
      </c>
      <c r="E163" s="9" t="s">
        <v>176</v>
      </c>
      <c r="F163" s="8">
        <v>50000</v>
      </c>
      <c r="G163" s="15">
        <v>0.24</v>
      </c>
      <c r="H163" s="16">
        <f t="shared" si="5"/>
        <v>12000</v>
      </c>
      <c r="I163" s="92" t="s">
        <v>9</v>
      </c>
    </row>
    <row r="164" spans="1:9" ht="21" customHeight="1" x14ac:dyDescent="0.25">
      <c r="A164" s="106"/>
      <c r="B164" s="107"/>
      <c r="C164" s="109"/>
      <c r="D164" s="109"/>
      <c r="E164" s="9" t="s">
        <v>182</v>
      </c>
      <c r="F164" s="8">
        <v>500</v>
      </c>
      <c r="G164" s="15">
        <v>8.5</v>
      </c>
      <c r="H164" s="16">
        <f t="shared" si="5"/>
        <v>4250</v>
      </c>
      <c r="I164" s="105"/>
    </row>
    <row r="165" spans="1:9" ht="21" customHeight="1" x14ac:dyDescent="0.25">
      <c r="A165" s="106"/>
      <c r="B165" s="107"/>
      <c r="C165" s="109"/>
      <c r="D165" s="109"/>
      <c r="E165" s="9" t="s">
        <v>184</v>
      </c>
      <c r="F165" s="8">
        <v>5000</v>
      </c>
      <c r="G165" s="15">
        <v>0.8</v>
      </c>
      <c r="H165" s="16">
        <f t="shared" si="5"/>
        <v>4000</v>
      </c>
      <c r="I165" s="105"/>
    </row>
    <row r="166" spans="1:9" ht="21" customHeight="1" x14ac:dyDescent="0.25">
      <c r="A166" s="95"/>
      <c r="B166" s="102"/>
      <c r="C166" s="110"/>
      <c r="D166" s="110"/>
      <c r="E166" s="9" t="s">
        <v>186</v>
      </c>
      <c r="F166" s="8">
        <v>2000</v>
      </c>
      <c r="G166" s="15">
        <v>0.85</v>
      </c>
      <c r="H166" s="16">
        <f t="shared" si="5"/>
        <v>1700</v>
      </c>
      <c r="I166" s="93"/>
    </row>
    <row r="167" spans="1:9" x14ac:dyDescent="0.25">
      <c r="A167" s="98"/>
      <c r="B167" s="99"/>
      <c r="C167" s="99"/>
      <c r="D167" s="99"/>
      <c r="E167" s="99"/>
      <c r="F167" s="99"/>
      <c r="G167" s="100"/>
      <c r="H167" s="17">
        <f>SUM(H163:H166)</f>
        <v>21950</v>
      </c>
      <c r="I167" s="10"/>
    </row>
    <row r="168" spans="1:9" ht="21" x14ac:dyDescent="0.25">
      <c r="A168" s="8">
        <v>2902</v>
      </c>
      <c r="B168" s="44">
        <v>42314</v>
      </c>
      <c r="C168" s="9" t="s">
        <v>38</v>
      </c>
      <c r="D168" s="9" t="s">
        <v>163</v>
      </c>
      <c r="E168" s="9" t="s">
        <v>183</v>
      </c>
      <c r="F168" s="8">
        <v>1500</v>
      </c>
      <c r="G168" s="15">
        <v>3.4</v>
      </c>
      <c r="H168" s="16">
        <f t="shared" si="5"/>
        <v>5100</v>
      </c>
      <c r="I168" s="20" t="s">
        <v>9</v>
      </c>
    </row>
    <row r="169" spans="1:9" x14ac:dyDescent="0.25">
      <c r="A169" s="98"/>
      <c r="B169" s="99"/>
      <c r="C169" s="99"/>
      <c r="D169" s="99"/>
      <c r="E169" s="99"/>
      <c r="F169" s="99"/>
      <c r="G169" s="100"/>
      <c r="H169" s="17">
        <f>SUM(H168:H168)</f>
        <v>5100</v>
      </c>
      <c r="I169" s="10"/>
    </row>
    <row r="170" spans="1:9" ht="21" customHeight="1" x14ac:dyDescent="0.25">
      <c r="A170" s="94">
        <v>2903</v>
      </c>
      <c r="B170" s="101">
        <v>42314</v>
      </c>
      <c r="C170" s="108" t="s">
        <v>38</v>
      </c>
      <c r="D170" s="108" t="s">
        <v>192</v>
      </c>
      <c r="E170" s="9" t="s">
        <v>177</v>
      </c>
      <c r="F170" s="8">
        <v>7000</v>
      </c>
      <c r="G170" s="15">
        <v>2.3522599999999998</v>
      </c>
      <c r="H170" s="16">
        <f t="shared" ref="H170:H200" si="6">F170*G170</f>
        <v>16465.82</v>
      </c>
      <c r="I170" s="92" t="s">
        <v>9</v>
      </c>
    </row>
    <row r="171" spans="1:9" ht="21" customHeight="1" x14ac:dyDescent="0.25">
      <c r="A171" s="95"/>
      <c r="B171" s="102"/>
      <c r="C171" s="110"/>
      <c r="D171" s="110"/>
      <c r="E171" s="9" t="s">
        <v>191</v>
      </c>
      <c r="F171" s="8">
        <v>6000</v>
      </c>
      <c r="G171" s="15">
        <v>3.53661</v>
      </c>
      <c r="H171" s="16">
        <f t="shared" si="6"/>
        <v>21219.66</v>
      </c>
      <c r="I171" s="93"/>
    </row>
    <row r="172" spans="1:9" x14ac:dyDescent="0.25">
      <c r="A172" s="98"/>
      <c r="B172" s="99"/>
      <c r="C172" s="99"/>
      <c r="D172" s="99"/>
      <c r="E172" s="99"/>
      <c r="F172" s="99"/>
      <c r="G172" s="100"/>
      <c r="H172" s="17">
        <f>SUM(H170:H171)</f>
        <v>37685.479999999996</v>
      </c>
      <c r="I172" s="10"/>
    </row>
    <row r="173" spans="1:9" ht="21" customHeight="1" x14ac:dyDescent="0.25">
      <c r="A173" s="94">
        <v>2904</v>
      </c>
      <c r="B173" s="101">
        <v>42314</v>
      </c>
      <c r="C173" s="108" t="s">
        <v>38</v>
      </c>
      <c r="D173" s="108" t="s">
        <v>164</v>
      </c>
      <c r="E173" s="9" t="s">
        <v>175</v>
      </c>
      <c r="F173" s="8">
        <v>20000</v>
      </c>
      <c r="G173" s="15">
        <v>0.95</v>
      </c>
      <c r="H173" s="16">
        <f t="shared" si="6"/>
        <v>19000</v>
      </c>
      <c r="I173" s="92" t="s">
        <v>9</v>
      </c>
    </row>
    <row r="174" spans="1:9" ht="21" customHeight="1" x14ac:dyDescent="0.25">
      <c r="A174" s="106"/>
      <c r="B174" s="107"/>
      <c r="C174" s="109"/>
      <c r="D174" s="109"/>
      <c r="E174" s="9" t="s">
        <v>178</v>
      </c>
      <c r="F174" s="8">
        <v>4000</v>
      </c>
      <c r="G174" s="15">
        <v>1.18</v>
      </c>
      <c r="H174" s="16">
        <f t="shared" si="6"/>
        <v>4720</v>
      </c>
      <c r="I174" s="105"/>
    </row>
    <row r="175" spans="1:9" ht="21" customHeight="1" x14ac:dyDescent="0.25">
      <c r="A175" s="106"/>
      <c r="B175" s="107"/>
      <c r="C175" s="109"/>
      <c r="D175" s="109"/>
      <c r="E175" s="9" t="s">
        <v>180</v>
      </c>
      <c r="F175" s="8">
        <v>4000</v>
      </c>
      <c r="G175" s="15">
        <v>2.8</v>
      </c>
      <c r="H175" s="16">
        <f t="shared" si="6"/>
        <v>11200</v>
      </c>
      <c r="I175" s="105"/>
    </row>
    <row r="176" spans="1:9" ht="21" x14ac:dyDescent="0.25">
      <c r="A176" s="106"/>
      <c r="B176" s="107"/>
      <c r="C176" s="109"/>
      <c r="D176" s="109"/>
      <c r="E176" s="9" t="s">
        <v>181</v>
      </c>
      <c r="F176" s="8">
        <v>400</v>
      </c>
      <c r="G176" s="15">
        <v>6.5</v>
      </c>
      <c r="H176" s="16">
        <f t="shared" si="6"/>
        <v>2600</v>
      </c>
      <c r="I176" s="105"/>
    </row>
    <row r="177" spans="1:9" ht="21" customHeight="1" x14ac:dyDescent="0.25">
      <c r="A177" s="106"/>
      <c r="B177" s="107"/>
      <c r="C177" s="109"/>
      <c r="D177" s="109"/>
      <c r="E177" s="9" t="s">
        <v>185</v>
      </c>
      <c r="F177" s="8">
        <v>300</v>
      </c>
      <c r="G177" s="15">
        <v>24</v>
      </c>
      <c r="H177" s="16">
        <f t="shared" si="6"/>
        <v>7200</v>
      </c>
      <c r="I177" s="105"/>
    </row>
    <row r="178" spans="1:9" ht="21" customHeight="1" x14ac:dyDescent="0.25">
      <c r="A178" s="106"/>
      <c r="B178" s="107"/>
      <c r="C178" s="109"/>
      <c r="D178" s="109"/>
      <c r="E178" s="9" t="s">
        <v>188</v>
      </c>
      <c r="F178" s="8">
        <v>2000</v>
      </c>
      <c r="G178" s="15">
        <v>3.87</v>
      </c>
      <c r="H178" s="16">
        <f t="shared" si="6"/>
        <v>7740</v>
      </c>
      <c r="I178" s="105"/>
    </row>
    <row r="179" spans="1:9" ht="21" customHeight="1" x14ac:dyDescent="0.25">
      <c r="A179" s="95"/>
      <c r="B179" s="102"/>
      <c r="C179" s="110"/>
      <c r="D179" s="110"/>
      <c r="E179" s="9" t="s">
        <v>190</v>
      </c>
      <c r="F179" s="8">
        <v>1250</v>
      </c>
      <c r="G179" s="15">
        <v>3.8479999999999999</v>
      </c>
      <c r="H179" s="16">
        <f t="shared" si="6"/>
        <v>4810</v>
      </c>
      <c r="I179" s="93"/>
    </row>
    <row r="180" spans="1:9" x14ac:dyDescent="0.25">
      <c r="A180" s="98"/>
      <c r="B180" s="99"/>
      <c r="C180" s="99"/>
      <c r="D180" s="99"/>
      <c r="E180" s="99"/>
      <c r="F180" s="99"/>
      <c r="G180" s="100"/>
      <c r="H180" s="17">
        <f>SUM(H173:H179)</f>
        <v>57270</v>
      </c>
      <c r="I180" s="10"/>
    </row>
    <row r="181" spans="1:9" ht="21" x14ac:dyDescent="0.25">
      <c r="A181" s="94">
        <v>2905</v>
      </c>
      <c r="B181" s="101">
        <v>42314</v>
      </c>
      <c r="C181" s="108" t="s">
        <v>38</v>
      </c>
      <c r="D181" s="108" t="s">
        <v>193</v>
      </c>
      <c r="E181" s="9" t="s">
        <v>179</v>
      </c>
      <c r="F181" s="8">
        <v>10000</v>
      </c>
      <c r="G181" s="15">
        <v>0.75</v>
      </c>
      <c r="H181" s="16">
        <f t="shared" si="6"/>
        <v>7500</v>
      </c>
      <c r="I181" s="92" t="s">
        <v>9</v>
      </c>
    </row>
    <row r="182" spans="1:9" ht="21" customHeight="1" x14ac:dyDescent="0.25">
      <c r="A182" s="106"/>
      <c r="B182" s="107"/>
      <c r="C182" s="109"/>
      <c r="D182" s="109"/>
      <c r="E182" s="9" t="s">
        <v>187</v>
      </c>
      <c r="F182" s="8">
        <v>1500</v>
      </c>
      <c r="G182" s="15">
        <v>1.7576533299999999</v>
      </c>
      <c r="H182" s="16">
        <f t="shared" si="6"/>
        <v>2636.4799949999997</v>
      </c>
      <c r="I182" s="105"/>
    </row>
    <row r="183" spans="1:9" ht="21" x14ac:dyDescent="0.25">
      <c r="A183" s="95"/>
      <c r="B183" s="102"/>
      <c r="C183" s="110"/>
      <c r="D183" s="110"/>
      <c r="E183" s="9" t="s">
        <v>189</v>
      </c>
      <c r="F183" s="8">
        <v>200</v>
      </c>
      <c r="G183" s="15">
        <v>23.795300000000001</v>
      </c>
      <c r="H183" s="16">
        <f t="shared" si="6"/>
        <v>4759.0600000000004</v>
      </c>
      <c r="I183" s="93"/>
    </row>
    <row r="184" spans="1:9" x14ac:dyDescent="0.25">
      <c r="A184" s="98"/>
      <c r="B184" s="99"/>
      <c r="C184" s="99"/>
      <c r="D184" s="99"/>
      <c r="E184" s="99"/>
      <c r="F184" s="99"/>
      <c r="G184" s="100"/>
      <c r="H184" s="17">
        <f>SUM(H181:H183)</f>
        <v>14895.539994999999</v>
      </c>
      <c r="I184" s="10"/>
    </row>
    <row r="185" spans="1:9" ht="21" x14ac:dyDescent="0.25">
      <c r="A185" s="94">
        <v>2906</v>
      </c>
      <c r="B185" s="101">
        <v>42314</v>
      </c>
      <c r="C185" s="108" t="s">
        <v>38</v>
      </c>
      <c r="D185" s="108" t="s">
        <v>151</v>
      </c>
      <c r="E185" s="9" t="s">
        <v>194</v>
      </c>
      <c r="F185" s="8">
        <v>12</v>
      </c>
      <c r="G185" s="15">
        <v>339.65</v>
      </c>
      <c r="H185" s="16">
        <f t="shared" si="6"/>
        <v>4075.7999999999997</v>
      </c>
      <c r="I185" s="92" t="s">
        <v>9</v>
      </c>
    </row>
    <row r="186" spans="1:9" ht="21" x14ac:dyDescent="0.25">
      <c r="A186" s="106"/>
      <c r="B186" s="107"/>
      <c r="C186" s="109"/>
      <c r="D186" s="109"/>
      <c r="E186" s="9" t="s">
        <v>195</v>
      </c>
      <c r="F186" s="8">
        <v>16</v>
      </c>
      <c r="G186" s="15">
        <v>1338</v>
      </c>
      <c r="H186" s="16">
        <f t="shared" si="6"/>
        <v>21408</v>
      </c>
      <c r="I186" s="105"/>
    </row>
    <row r="187" spans="1:9" ht="21" x14ac:dyDescent="0.25">
      <c r="A187" s="95"/>
      <c r="B187" s="102"/>
      <c r="C187" s="110"/>
      <c r="D187" s="110"/>
      <c r="E187" s="9" t="s">
        <v>196</v>
      </c>
      <c r="F187" s="8">
        <v>6</v>
      </c>
      <c r="G187" s="15">
        <v>1354.72</v>
      </c>
      <c r="H187" s="16">
        <f t="shared" si="6"/>
        <v>8128.32</v>
      </c>
      <c r="I187" s="93"/>
    </row>
    <row r="188" spans="1:9" x14ac:dyDescent="0.25">
      <c r="A188" s="98"/>
      <c r="B188" s="99"/>
      <c r="C188" s="99"/>
      <c r="D188" s="99"/>
      <c r="E188" s="99"/>
      <c r="F188" s="99"/>
      <c r="G188" s="100"/>
      <c r="H188" s="17">
        <f>SUM(H185:H187)</f>
        <v>33612.119999999995</v>
      </c>
      <c r="I188" s="10"/>
    </row>
    <row r="189" spans="1:9" ht="63" x14ac:dyDescent="0.25">
      <c r="A189" s="8">
        <v>2907</v>
      </c>
      <c r="B189" s="44">
        <v>42314</v>
      </c>
      <c r="C189" s="9" t="s">
        <v>197</v>
      </c>
      <c r="D189" s="9" t="s">
        <v>10</v>
      </c>
      <c r="E189" s="9" t="s">
        <v>198</v>
      </c>
      <c r="F189" s="8">
        <v>1</v>
      </c>
      <c r="G189" s="15">
        <v>2096</v>
      </c>
      <c r="H189" s="16">
        <f t="shared" si="6"/>
        <v>2096</v>
      </c>
      <c r="I189" s="20" t="s">
        <v>9</v>
      </c>
    </row>
    <row r="190" spans="1:9" x14ac:dyDescent="0.25">
      <c r="A190" s="98"/>
      <c r="B190" s="99"/>
      <c r="C190" s="99"/>
      <c r="D190" s="99"/>
      <c r="E190" s="99"/>
      <c r="F190" s="99"/>
      <c r="G190" s="100"/>
      <c r="H190" s="17">
        <f>SUM(H189)</f>
        <v>2096</v>
      </c>
      <c r="I190" s="10"/>
    </row>
    <row r="191" spans="1:9" ht="31.5" x14ac:dyDescent="0.25">
      <c r="A191" s="94">
        <v>2908</v>
      </c>
      <c r="B191" s="101">
        <v>42314</v>
      </c>
      <c r="C191" s="108" t="s">
        <v>199</v>
      </c>
      <c r="D191" s="108" t="s">
        <v>200</v>
      </c>
      <c r="E191" s="9" t="s">
        <v>201</v>
      </c>
      <c r="F191" s="8">
        <v>5</v>
      </c>
      <c r="G191" s="15">
        <v>2390</v>
      </c>
      <c r="H191" s="16">
        <f t="shared" si="6"/>
        <v>11950</v>
      </c>
      <c r="I191" s="92" t="s">
        <v>9</v>
      </c>
    </row>
    <row r="192" spans="1:9" ht="31.5" x14ac:dyDescent="0.25">
      <c r="A192" s="106"/>
      <c r="B192" s="107"/>
      <c r="C192" s="109"/>
      <c r="D192" s="109"/>
      <c r="E192" s="9" t="s">
        <v>202</v>
      </c>
      <c r="F192" s="8">
        <v>5</v>
      </c>
      <c r="G192" s="15">
        <v>2390</v>
      </c>
      <c r="H192" s="16">
        <f t="shared" si="6"/>
        <v>11950</v>
      </c>
      <c r="I192" s="105"/>
    </row>
    <row r="193" spans="1:9" ht="31.5" x14ac:dyDescent="0.25">
      <c r="A193" s="95"/>
      <c r="B193" s="102"/>
      <c r="C193" s="110"/>
      <c r="D193" s="110"/>
      <c r="E193" s="9" t="s">
        <v>203</v>
      </c>
      <c r="F193" s="8">
        <v>5</v>
      </c>
      <c r="G193" s="15">
        <v>2390</v>
      </c>
      <c r="H193" s="16">
        <f t="shared" si="6"/>
        <v>11950</v>
      </c>
      <c r="I193" s="93"/>
    </row>
    <row r="194" spans="1:9" x14ac:dyDescent="0.25">
      <c r="A194" s="98"/>
      <c r="B194" s="99"/>
      <c r="C194" s="99"/>
      <c r="D194" s="99"/>
      <c r="E194" s="99"/>
      <c r="F194" s="99"/>
      <c r="G194" s="100"/>
      <c r="H194" s="17">
        <f>SUM(H191:H193)</f>
        <v>35850</v>
      </c>
      <c r="I194" s="90"/>
    </row>
    <row r="195" spans="1:9" ht="21" x14ac:dyDescent="0.25">
      <c r="A195" s="94">
        <v>2909</v>
      </c>
      <c r="B195" s="44">
        <v>42314</v>
      </c>
      <c r="C195" s="9" t="s">
        <v>204</v>
      </c>
      <c r="D195" s="9" t="s">
        <v>205</v>
      </c>
      <c r="E195" s="9" t="s">
        <v>206</v>
      </c>
      <c r="F195" s="8">
        <v>4</v>
      </c>
      <c r="G195" s="15">
        <v>931.5</v>
      </c>
      <c r="H195" s="16">
        <f t="shared" si="6"/>
        <v>3726</v>
      </c>
      <c r="I195" s="92" t="s">
        <v>9</v>
      </c>
    </row>
    <row r="196" spans="1:9" ht="21" x14ac:dyDescent="0.25">
      <c r="A196" s="95"/>
      <c r="B196" s="44">
        <v>42314</v>
      </c>
      <c r="C196" s="9" t="s">
        <v>204</v>
      </c>
      <c r="D196" s="9" t="s">
        <v>205</v>
      </c>
      <c r="E196" s="9" t="s">
        <v>207</v>
      </c>
      <c r="F196" s="8">
        <v>3</v>
      </c>
      <c r="G196" s="15">
        <v>1215</v>
      </c>
      <c r="H196" s="16">
        <f t="shared" si="6"/>
        <v>3645</v>
      </c>
      <c r="I196" s="93"/>
    </row>
    <row r="197" spans="1:9" x14ac:dyDescent="0.25">
      <c r="A197" s="98"/>
      <c r="B197" s="99"/>
      <c r="C197" s="99"/>
      <c r="D197" s="99"/>
      <c r="E197" s="99"/>
      <c r="F197" s="99"/>
      <c r="G197" s="100"/>
      <c r="H197" s="17">
        <f>SUM(H195:H196)</f>
        <v>7371</v>
      </c>
      <c r="I197" s="10"/>
    </row>
    <row r="198" spans="1:9" ht="42" x14ac:dyDescent="0.25">
      <c r="A198" s="8">
        <v>2910</v>
      </c>
      <c r="B198" s="44">
        <v>42314</v>
      </c>
      <c r="C198" s="9" t="s">
        <v>208</v>
      </c>
      <c r="D198" s="9" t="s">
        <v>209</v>
      </c>
      <c r="E198" s="9" t="s">
        <v>210</v>
      </c>
      <c r="F198" s="8">
        <v>50</v>
      </c>
      <c r="G198" s="15">
        <v>315.95999999999998</v>
      </c>
      <c r="H198" s="16">
        <f t="shared" si="6"/>
        <v>15797.999999999998</v>
      </c>
      <c r="I198" s="20" t="s">
        <v>9</v>
      </c>
    </row>
    <row r="199" spans="1:9" x14ac:dyDescent="0.25">
      <c r="A199" s="98"/>
      <c r="B199" s="99"/>
      <c r="C199" s="99"/>
      <c r="D199" s="99"/>
      <c r="E199" s="99"/>
      <c r="F199" s="99"/>
      <c r="G199" s="100"/>
      <c r="H199" s="17">
        <f>SUM(H198)</f>
        <v>15797.999999999998</v>
      </c>
      <c r="I199" s="10"/>
    </row>
    <row r="200" spans="1:9" x14ac:dyDescent="0.25">
      <c r="A200" s="94">
        <v>2911</v>
      </c>
      <c r="B200" s="101">
        <v>42314</v>
      </c>
      <c r="C200" s="108" t="s">
        <v>11</v>
      </c>
      <c r="D200" s="108" t="s">
        <v>211</v>
      </c>
      <c r="E200" s="9" t="s">
        <v>214</v>
      </c>
      <c r="F200" s="8">
        <v>100</v>
      </c>
      <c r="G200" s="15">
        <v>77.94</v>
      </c>
      <c r="H200" s="16">
        <f t="shared" si="6"/>
        <v>7794</v>
      </c>
      <c r="I200" s="92" t="s">
        <v>9</v>
      </c>
    </row>
    <row r="201" spans="1:9" x14ac:dyDescent="0.25">
      <c r="A201" s="95"/>
      <c r="B201" s="102"/>
      <c r="C201" s="110"/>
      <c r="D201" s="110"/>
      <c r="E201" s="9" t="s">
        <v>215</v>
      </c>
      <c r="F201" s="8">
        <v>50</v>
      </c>
      <c r="G201" s="15">
        <v>89.94</v>
      </c>
      <c r="H201" s="16">
        <f t="shared" ref="H201:H260" si="7">F201*G201</f>
        <v>4497</v>
      </c>
      <c r="I201" s="93"/>
    </row>
    <row r="202" spans="1:9" x14ac:dyDescent="0.25">
      <c r="A202" s="98"/>
      <c r="B202" s="99"/>
      <c r="C202" s="99"/>
      <c r="D202" s="99"/>
      <c r="E202" s="99"/>
      <c r="F202" s="99"/>
      <c r="G202" s="100"/>
      <c r="H202" s="49">
        <f>SUM(H200:H201)</f>
        <v>12291</v>
      </c>
      <c r="I202" s="45"/>
    </row>
    <row r="203" spans="1:9" x14ac:dyDescent="0.25">
      <c r="A203" s="94">
        <v>2912</v>
      </c>
      <c r="B203" s="101">
        <v>42314</v>
      </c>
      <c r="C203" s="108" t="s">
        <v>11</v>
      </c>
      <c r="D203" s="108" t="s">
        <v>216</v>
      </c>
      <c r="E203" s="9" t="s">
        <v>212</v>
      </c>
      <c r="F203" s="8">
        <v>750</v>
      </c>
      <c r="G203" s="15">
        <v>62.8</v>
      </c>
      <c r="H203" s="16">
        <f t="shared" si="7"/>
        <v>47100</v>
      </c>
      <c r="I203" s="92" t="s">
        <v>9</v>
      </c>
    </row>
    <row r="204" spans="1:9" x14ac:dyDescent="0.25">
      <c r="A204" s="95"/>
      <c r="B204" s="102"/>
      <c r="C204" s="110"/>
      <c r="D204" s="110"/>
      <c r="E204" s="9" t="s">
        <v>213</v>
      </c>
      <c r="F204" s="8">
        <v>500</v>
      </c>
      <c r="G204" s="15">
        <v>77</v>
      </c>
      <c r="H204" s="16">
        <f t="shared" si="7"/>
        <v>38500</v>
      </c>
      <c r="I204" s="105"/>
    </row>
    <row r="205" spans="1:9" x14ac:dyDescent="0.25">
      <c r="A205" s="98"/>
      <c r="B205" s="99"/>
      <c r="C205" s="99"/>
      <c r="D205" s="99"/>
      <c r="E205" s="99"/>
      <c r="F205" s="99"/>
      <c r="G205" s="100"/>
      <c r="H205" s="17">
        <f>SUM(H203:H204)</f>
        <v>85600</v>
      </c>
      <c r="I205" s="10"/>
    </row>
    <row r="206" spans="1:9" x14ac:dyDescent="0.25">
      <c r="A206" s="94">
        <v>2913</v>
      </c>
      <c r="B206" s="101">
        <v>42314</v>
      </c>
      <c r="C206" s="108" t="s">
        <v>150</v>
      </c>
      <c r="D206" s="108" t="s">
        <v>217</v>
      </c>
      <c r="E206" s="9" t="s">
        <v>218</v>
      </c>
      <c r="F206" s="8">
        <v>3</v>
      </c>
      <c r="G206" s="15">
        <v>2800</v>
      </c>
      <c r="H206" s="16">
        <f t="shared" si="7"/>
        <v>8400</v>
      </c>
      <c r="I206" s="92" t="s">
        <v>9</v>
      </c>
    </row>
    <row r="207" spans="1:9" x14ac:dyDescent="0.25">
      <c r="A207" s="95"/>
      <c r="B207" s="102"/>
      <c r="C207" s="110"/>
      <c r="D207" s="110"/>
      <c r="E207" s="9" t="s">
        <v>219</v>
      </c>
      <c r="F207" s="8">
        <v>1</v>
      </c>
      <c r="G207" s="15">
        <v>6615</v>
      </c>
      <c r="H207" s="16">
        <f t="shared" si="7"/>
        <v>6615</v>
      </c>
      <c r="I207" s="93"/>
    </row>
    <row r="208" spans="1:9" x14ac:dyDescent="0.25">
      <c r="A208" s="98"/>
      <c r="B208" s="99"/>
      <c r="C208" s="99"/>
      <c r="D208" s="99"/>
      <c r="E208" s="99"/>
      <c r="F208" s="99"/>
      <c r="G208" s="100"/>
      <c r="H208" s="17">
        <f>SUM(H206:H207)</f>
        <v>15015</v>
      </c>
      <c r="I208" s="10"/>
    </row>
    <row r="209" spans="1:9" ht="21" x14ac:dyDescent="0.25">
      <c r="A209" s="94">
        <v>2914</v>
      </c>
      <c r="B209" s="101">
        <v>42314</v>
      </c>
      <c r="C209" s="108" t="s">
        <v>82</v>
      </c>
      <c r="D209" s="108" t="s">
        <v>220</v>
      </c>
      <c r="E209" s="9" t="s">
        <v>228</v>
      </c>
      <c r="F209" s="8">
        <v>15</v>
      </c>
      <c r="G209" s="15">
        <v>340</v>
      </c>
      <c r="H209" s="16">
        <f t="shared" si="7"/>
        <v>5100</v>
      </c>
      <c r="I209" s="92" t="s">
        <v>9</v>
      </c>
    </row>
    <row r="210" spans="1:9" x14ac:dyDescent="0.25">
      <c r="A210" s="95"/>
      <c r="B210" s="102"/>
      <c r="C210" s="110"/>
      <c r="D210" s="110"/>
      <c r="E210" s="9" t="s">
        <v>231</v>
      </c>
      <c r="F210" s="8">
        <v>5</v>
      </c>
      <c r="G210" s="15">
        <v>110</v>
      </c>
      <c r="H210" s="16">
        <f t="shared" si="7"/>
        <v>550</v>
      </c>
      <c r="I210" s="93"/>
    </row>
    <row r="211" spans="1:9" x14ac:dyDescent="0.25">
      <c r="A211" s="98"/>
      <c r="B211" s="99"/>
      <c r="C211" s="99"/>
      <c r="D211" s="99"/>
      <c r="E211" s="99"/>
      <c r="F211" s="99"/>
      <c r="G211" s="100"/>
      <c r="H211" s="17">
        <f>SUM(H209:H210)</f>
        <v>5650</v>
      </c>
      <c r="I211" s="10"/>
    </row>
    <row r="212" spans="1:9" ht="21" x14ac:dyDescent="0.25">
      <c r="A212" s="94">
        <v>2915</v>
      </c>
      <c r="B212" s="101">
        <v>42314</v>
      </c>
      <c r="C212" s="108" t="s">
        <v>82</v>
      </c>
      <c r="D212" s="108" t="s">
        <v>232</v>
      </c>
      <c r="E212" s="9" t="s">
        <v>221</v>
      </c>
      <c r="F212" s="8">
        <v>75</v>
      </c>
      <c r="G212" s="15">
        <v>4.6086999999999998</v>
      </c>
      <c r="H212" s="16">
        <f t="shared" si="7"/>
        <v>345.65249999999997</v>
      </c>
      <c r="I212" s="92" t="s">
        <v>9</v>
      </c>
    </row>
    <row r="213" spans="1:9" ht="21" x14ac:dyDescent="0.25">
      <c r="A213" s="106"/>
      <c r="B213" s="107"/>
      <c r="C213" s="109"/>
      <c r="D213" s="109"/>
      <c r="E213" s="9" t="s">
        <v>222</v>
      </c>
      <c r="F213" s="8">
        <v>75</v>
      </c>
      <c r="G213" s="15">
        <v>2.1739000000000002</v>
      </c>
      <c r="H213" s="16">
        <f t="shared" si="7"/>
        <v>163.04250000000002</v>
      </c>
      <c r="I213" s="105"/>
    </row>
    <row r="214" spans="1:9" ht="31.5" x14ac:dyDescent="0.25">
      <c r="A214" s="106"/>
      <c r="B214" s="107"/>
      <c r="C214" s="109"/>
      <c r="D214" s="109"/>
      <c r="E214" s="9" t="s">
        <v>223</v>
      </c>
      <c r="F214" s="8">
        <v>10</v>
      </c>
      <c r="G214" s="15">
        <v>130.4348</v>
      </c>
      <c r="H214" s="16">
        <f t="shared" si="7"/>
        <v>1304.348</v>
      </c>
      <c r="I214" s="105"/>
    </row>
    <row r="215" spans="1:9" ht="21" x14ac:dyDescent="0.25">
      <c r="A215" s="106"/>
      <c r="B215" s="107"/>
      <c r="C215" s="109"/>
      <c r="D215" s="109"/>
      <c r="E215" s="9" t="s">
        <v>224</v>
      </c>
      <c r="F215" s="8">
        <v>50</v>
      </c>
      <c r="G215" s="15">
        <v>1.5651999999999999</v>
      </c>
      <c r="H215" s="16">
        <f t="shared" si="7"/>
        <v>78.259999999999991</v>
      </c>
      <c r="I215" s="105"/>
    </row>
    <row r="216" spans="1:9" ht="21" x14ac:dyDescent="0.25">
      <c r="A216" s="106"/>
      <c r="B216" s="107"/>
      <c r="C216" s="109"/>
      <c r="D216" s="109"/>
      <c r="E216" s="9" t="s">
        <v>225</v>
      </c>
      <c r="F216" s="8">
        <v>60</v>
      </c>
      <c r="G216" s="15">
        <v>3.3043</v>
      </c>
      <c r="H216" s="16">
        <f t="shared" si="7"/>
        <v>198.25800000000001</v>
      </c>
      <c r="I216" s="105"/>
    </row>
    <row r="217" spans="1:9" ht="21" x14ac:dyDescent="0.25">
      <c r="A217" s="106"/>
      <c r="B217" s="107"/>
      <c r="C217" s="109"/>
      <c r="D217" s="109"/>
      <c r="E217" s="9" t="s">
        <v>226</v>
      </c>
      <c r="F217" s="8">
        <v>100</v>
      </c>
      <c r="G217" s="15">
        <v>1.913</v>
      </c>
      <c r="H217" s="16">
        <f t="shared" si="7"/>
        <v>191.3</v>
      </c>
      <c r="I217" s="105"/>
    </row>
    <row r="218" spans="1:9" ht="21" x14ac:dyDescent="0.25">
      <c r="A218" s="106"/>
      <c r="B218" s="107"/>
      <c r="C218" s="109"/>
      <c r="D218" s="109"/>
      <c r="E218" s="9" t="s">
        <v>227</v>
      </c>
      <c r="F218" s="8">
        <v>50</v>
      </c>
      <c r="G218" s="15">
        <v>76.521699999999996</v>
      </c>
      <c r="H218" s="16">
        <f t="shared" si="7"/>
        <v>3826.0849999999996</v>
      </c>
      <c r="I218" s="105"/>
    </row>
    <row r="219" spans="1:9" ht="21" x14ac:dyDescent="0.25">
      <c r="A219" s="106"/>
      <c r="B219" s="107"/>
      <c r="C219" s="109"/>
      <c r="D219" s="109"/>
      <c r="E219" s="9" t="s">
        <v>229</v>
      </c>
      <c r="F219" s="8">
        <v>50</v>
      </c>
      <c r="G219" s="15">
        <v>3.5651999999999999</v>
      </c>
      <c r="H219" s="16">
        <f t="shared" si="7"/>
        <v>178.26</v>
      </c>
      <c r="I219" s="105"/>
    </row>
    <row r="220" spans="1:9" ht="21" x14ac:dyDescent="0.25">
      <c r="A220" s="95"/>
      <c r="B220" s="102"/>
      <c r="C220" s="110"/>
      <c r="D220" s="110"/>
      <c r="E220" s="9" t="s">
        <v>230</v>
      </c>
      <c r="F220" s="8">
        <v>15</v>
      </c>
      <c r="G220" s="15">
        <v>276</v>
      </c>
      <c r="H220" s="16">
        <f t="shared" si="7"/>
        <v>4140</v>
      </c>
      <c r="I220" s="93"/>
    </row>
    <row r="221" spans="1:9" x14ac:dyDescent="0.25">
      <c r="A221" s="98"/>
      <c r="B221" s="99"/>
      <c r="C221" s="99"/>
      <c r="D221" s="99"/>
      <c r="E221" s="99"/>
      <c r="F221" s="99"/>
      <c r="G221" s="100"/>
      <c r="H221" s="17">
        <f>SUM(H212:H220)</f>
        <v>10425.206</v>
      </c>
      <c r="I221" s="10"/>
    </row>
    <row r="222" spans="1:9" ht="31.5" x14ac:dyDescent="0.25">
      <c r="A222" s="8">
        <v>2916</v>
      </c>
      <c r="B222" s="44">
        <v>42314</v>
      </c>
      <c r="C222" s="9" t="s">
        <v>150</v>
      </c>
      <c r="D222" s="9" t="s">
        <v>233</v>
      </c>
      <c r="E222" s="9" t="s">
        <v>234</v>
      </c>
      <c r="F222" s="8">
        <v>200</v>
      </c>
      <c r="G222" s="15">
        <v>70.69</v>
      </c>
      <c r="H222" s="16">
        <f t="shared" si="7"/>
        <v>14138</v>
      </c>
      <c r="I222" s="20" t="s">
        <v>9</v>
      </c>
    </row>
    <row r="223" spans="1:9" x14ac:dyDescent="0.25">
      <c r="A223" s="98"/>
      <c r="B223" s="99"/>
      <c r="C223" s="99"/>
      <c r="D223" s="99"/>
      <c r="E223" s="99"/>
      <c r="F223" s="99"/>
      <c r="G223" s="100"/>
      <c r="H223" s="17">
        <f>SUM(H222)</f>
        <v>14138</v>
      </c>
      <c r="I223" s="10"/>
    </row>
    <row r="224" spans="1:9" ht="147" x14ac:dyDescent="0.25">
      <c r="A224" s="8">
        <v>2917</v>
      </c>
      <c r="B224" s="44">
        <v>42314</v>
      </c>
      <c r="C224" s="9" t="s">
        <v>235</v>
      </c>
      <c r="D224" s="9" t="s">
        <v>10</v>
      </c>
      <c r="E224" s="9" t="s">
        <v>236</v>
      </c>
      <c r="F224" s="8">
        <v>1</v>
      </c>
      <c r="G224" s="15">
        <v>25882</v>
      </c>
      <c r="H224" s="16">
        <f t="shared" si="7"/>
        <v>25882</v>
      </c>
      <c r="I224" s="20" t="s">
        <v>9</v>
      </c>
    </row>
    <row r="225" spans="1:9" s="87" customFormat="1" x14ac:dyDescent="0.25">
      <c r="A225" s="98"/>
      <c r="B225" s="99"/>
      <c r="C225" s="99"/>
      <c r="D225" s="99"/>
      <c r="E225" s="99"/>
      <c r="F225" s="99"/>
      <c r="G225" s="100"/>
      <c r="H225" s="17">
        <f>SUM(H224)</f>
        <v>25882</v>
      </c>
      <c r="I225" s="10"/>
    </row>
    <row r="226" spans="1:9" ht="21" x14ac:dyDescent="0.25">
      <c r="A226" s="8">
        <v>2918</v>
      </c>
      <c r="B226" s="44">
        <v>42314</v>
      </c>
      <c r="C226" s="9" t="s">
        <v>237</v>
      </c>
      <c r="D226" s="9" t="s">
        <v>216</v>
      </c>
      <c r="E226" s="9" t="s">
        <v>238</v>
      </c>
      <c r="F226" s="8">
        <v>12</v>
      </c>
      <c r="G226" s="15">
        <v>1710</v>
      </c>
      <c r="H226" s="16">
        <f t="shared" si="7"/>
        <v>20520</v>
      </c>
      <c r="I226" s="20" t="s">
        <v>9</v>
      </c>
    </row>
    <row r="227" spans="1:9" x14ac:dyDescent="0.25">
      <c r="A227" s="98"/>
      <c r="B227" s="99"/>
      <c r="C227" s="99"/>
      <c r="D227" s="99"/>
      <c r="E227" s="99"/>
      <c r="F227" s="99"/>
      <c r="G227" s="100"/>
      <c r="H227" s="17">
        <f>SUM(H226)</f>
        <v>20520</v>
      </c>
      <c r="I227" s="10"/>
    </row>
    <row r="228" spans="1:9" ht="21" x14ac:dyDescent="0.25">
      <c r="A228" s="8">
        <v>2919</v>
      </c>
      <c r="B228" s="44">
        <v>42314</v>
      </c>
      <c r="C228" s="9" t="s">
        <v>204</v>
      </c>
      <c r="D228" s="9" t="s">
        <v>233</v>
      </c>
      <c r="E228" s="9" t="s">
        <v>241</v>
      </c>
      <c r="F228" s="8">
        <v>80</v>
      </c>
      <c r="G228" s="15">
        <v>77.94</v>
      </c>
      <c r="H228" s="16">
        <f t="shared" si="7"/>
        <v>6235.2</v>
      </c>
      <c r="I228" s="20" t="s">
        <v>9</v>
      </c>
    </row>
    <row r="229" spans="1:9" x14ac:dyDescent="0.25">
      <c r="A229" s="98"/>
      <c r="B229" s="99"/>
      <c r="C229" s="99"/>
      <c r="D229" s="99"/>
      <c r="E229" s="99"/>
      <c r="F229" s="99"/>
      <c r="G229" s="100"/>
      <c r="H229" s="17">
        <f>SUM(H228:H228)</f>
        <v>6235.2</v>
      </c>
      <c r="I229" s="10"/>
    </row>
    <row r="230" spans="1:9" ht="21" x14ac:dyDescent="0.25">
      <c r="A230" s="94">
        <v>2920</v>
      </c>
      <c r="B230" s="101">
        <v>42314</v>
      </c>
      <c r="C230" s="108" t="s">
        <v>204</v>
      </c>
      <c r="D230" s="108" t="s">
        <v>216</v>
      </c>
      <c r="E230" s="9" t="s">
        <v>239</v>
      </c>
      <c r="F230" s="8">
        <v>200</v>
      </c>
      <c r="G230" s="15">
        <v>62.8</v>
      </c>
      <c r="H230" s="16">
        <f t="shared" si="7"/>
        <v>12560</v>
      </c>
      <c r="I230" s="92" t="s">
        <v>9</v>
      </c>
    </row>
    <row r="231" spans="1:9" ht="21" x14ac:dyDescent="0.25">
      <c r="A231" s="95"/>
      <c r="B231" s="102"/>
      <c r="C231" s="110"/>
      <c r="D231" s="110"/>
      <c r="E231" s="9" t="s">
        <v>240</v>
      </c>
      <c r="F231" s="8">
        <v>200</v>
      </c>
      <c r="G231" s="15">
        <v>77</v>
      </c>
      <c r="H231" s="16">
        <f t="shared" si="7"/>
        <v>15400</v>
      </c>
      <c r="I231" s="93"/>
    </row>
    <row r="232" spans="1:9" x14ac:dyDescent="0.25">
      <c r="A232" s="98"/>
      <c r="B232" s="99"/>
      <c r="C232" s="99"/>
      <c r="D232" s="99"/>
      <c r="E232" s="99"/>
      <c r="F232" s="99"/>
      <c r="G232" s="100"/>
      <c r="H232" s="17">
        <f>SUM(H230:H231)</f>
        <v>27960</v>
      </c>
      <c r="I232" s="10"/>
    </row>
    <row r="233" spans="1:9" ht="21" x14ac:dyDescent="0.25">
      <c r="A233" s="8">
        <v>2921</v>
      </c>
      <c r="B233" s="44">
        <v>42314</v>
      </c>
      <c r="C233" s="9" t="s">
        <v>150</v>
      </c>
      <c r="D233" s="9" t="s">
        <v>216</v>
      </c>
      <c r="E233" s="9" t="s">
        <v>242</v>
      </c>
      <c r="F233" s="8">
        <v>3</v>
      </c>
      <c r="G233" s="15">
        <v>2390</v>
      </c>
      <c r="H233" s="16">
        <f t="shared" si="7"/>
        <v>7170</v>
      </c>
      <c r="I233" s="20" t="s">
        <v>9</v>
      </c>
    </row>
    <row r="234" spans="1:9" x14ac:dyDescent="0.25">
      <c r="A234" s="98"/>
      <c r="B234" s="99"/>
      <c r="C234" s="99"/>
      <c r="D234" s="99"/>
      <c r="E234" s="99"/>
      <c r="F234" s="99"/>
      <c r="G234" s="100"/>
      <c r="H234" s="17">
        <f>SUM(H233:H233)</f>
        <v>7170</v>
      </c>
      <c r="I234" s="10"/>
    </row>
    <row r="235" spans="1:9" ht="21" x14ac:dyDescent="0.25">
      <c r="A235" s="94">
        <v>2922</v>
      </c>
      <c r="B235" s="101">
        <v>42314</v>
      </c>
      <c r="C235" s="108" t="s">
        <v>150</v>
      </c>
      <c r="D235" s="108" t="s">
        <v>151</v>
      </c>
      <c r="E235" s="9" t="s">
        <v>243</v>
      </c>
      <c r="F235" s="8">
        <v>6</v>
      </c>
      <c r="G235" s="15">
        <v>216.96</v>
      </c>
      <c r="H235" s="16">
        <f t="shared" si="7"/>
        <v>1301.76</v>
      </c>
      <c r="I235" s="92" t="s">
        <v>9</v>
      </c>
    </row>
    <row r="236" spans="1:9" x14ac:dyDescent="0.25">
      <c r="A236" s="106"/>
      <c r="B236" s="107"/>
      <c r="C236" s="109"/>
      <c r="D236" s="109"/>
      <c r="E236" s="9" t="s">
        <v>244</v>
      </c>
      <c r="F236" s="8">
        <v>15</v>
      </c>
      <c r="G236" s="15">
        <v>373.04</v>
      </c>
      <c r="H236" s="16">
        <f t="shared" si="7"/>
        <v>5595.6</v>
      </c>
      <c r="I236" s="105"/>
    </row>
    <row r="237" spans="1:9" x14ac:dyDescent="0.25">
      <c r="A237" s="95"/>
      <c r="B237" s="102"/>
      <c r="C237" s="110"/>
      <c r="D237" s="110"/>
      <c r="E237" s="9" t="s">
        <v>245</v>
      </c>
      <c r="F237" s="8">
        <v>12</v>
      </c>
      <c r="G237" s="15">
        <v>357.68</v>
      </c>
      <c r="H237" s="16">
        <f t="shared" si="7"/>
        <v>4292.16</v>
      </c>
      <c r="I237" s="93"/>
    </row>
    <row r="238" spans="1:9" x14ac:dyDescent="0.25">
      <c r="A238" s="98"/>
      <c r="B238" s="99"/>
      <c r="C238" s="99"/>
      <c r="D238" s="99"/>
      <c r="E238" s="99"/>
      <c r="F238" s="99"/>
      <c r="G238" s="100"/>
      <c r="H238" s="17">
        <f>SUM(H235:H237)</f>
        <v>11189.52</v>
      </c>
      <c r="I238" s="10"/>
    </row>
    <row r="239" spans="1:9" ht="42" x14ac:dyDescent="0.25">
      <c r="A239" s="94">
        <v>2923</v>
      </c>
      <c r="B239" s="101">
        <v>42314</v>
      </c>
      <c r="C239" s="108" t="s">
        <v>246</v>
      </c>
      <c r="D239" s="108" t="s">
        <v>232</v>
      </c>
      <c r="E239" s="9" t="s">
        <v>247</v>
      </c>
      <c r="F239" s="8">
        <v>50</v>
      </c>
      <c r="G239" s="15">
        <v>934.7826</v>
      </c>
      <c r="H239" s="16">
        <f t="shared" si="7"/>
        <v>46739.13</v>
      </c>
      <c r="I239" s="92" t="s">
        <v>9</v>
      </c>
    </row>
    <row r="240" spans="1:9" x14ac:dyDescent="0.25">
      <c r="A240" s="106"/>
      <c r="B240" s="107"/>
      <c r="C240" s="109"/>
      <c r="D240" s="109"/>
      <c r="E240" s="9" t="s">
        <v>248</v>
      </c>
      <c r="F240" s="8">
        <v>200</v>
      </c>
      <c r="G240" s="15">
        <v>15.434799999999999</v>
      </c>
      <c r="H240" s="16">
        <f t="shared" si="7"/>
        <v>3086.96</v>
      </c>
      <c r="I240" s="105"/>
    </row>
    <row r="241" spans="1:9" x14ac:dyDescent="0.25">
      <c r="A241" s="95"/>
      <c r="B241" s="102"/>
      <c r="C241" s="110"/>
      <c r="D241" s="110"/>
      <c r="E241" s="9" t="s">
        <v>249</v>
      </c>
      <c r="F241" s="8">
        <v>200</v>
      </c>
      <c r="G241" s="15">
        <v>15.434799999999999</v>
      </c>
      <c r="H241" s="16">
        <f t="shared" si="7"/>
        <v>3086.96</v>
      </c>
      <c r="I241" s="93"/>
    </row>
    <row r="242" spans="1:9" x14ac:dyDescent="0.25">
      <c r="A242" s="98"/>
      <c r="B242" s="99"/>
      <c r="C242" s="99"/>
      <c r="D242" s="99"/>
      <c r="E242" s="99"/>
      <c r="F242" s="99"/>
      <c r="G242" s="100"/>
      <c r="H242" s="17">
        <f>SUM(H239:H241)</f>
        <v>52913.049999999996</v>
      </c>
      <c r="I242" s="10"/>
    </row>
    <row r="243" spans="1:9" ht="21" x14ac:dyDescent="0.25">
      <c r="A243" s="8">
        <v>2924</v>
      </c>
      <c r="B243" s="44">
        <v>42314</v>
      </c>
      <c r="C243" s="9" t="s">
        <v>150</v>
      </c>
      <c r="D243" s="9" t="s">
        <v>216</v>
      </c>
      <c r="E243" s="9" t="s">
        <v>250</v>
      </c>
      <c r="F243" s="8">
        <v>640</v>
      </c>
      <c r="G243" s="15">
        <v>62.8</v>
      </c>
      <c r="H243" s="16">
        <f t="shared" si="7"/>
        <v>40192</v>
      </c>
      <c r="I243" s="20" t="s">
        <v>9</v>
      </c>
    </row>
    <row r="244" spans="1:9" x14ac:dyDescent="0.25">
      <c r="A244" s="98"/>
      <c r="B244" s="99"/>
      <c r="C244" s="99"/>
      <c r="D244" s="99"/>
      <c r="E244" s="99"/>
      <c r="F244" s="99"/>
      <c r="G244" s="100"/>
      <c r="H244" s="17">
        <f>SUM(H243)</f>
        <v>40192</v>
      </c>
      <c r="I244" s="10"/>
    </row>
    <row r="245" spans="1:9" ht="63" x14ac:dyDescent="0.25">
      <c r="A245" s="8">
        <v>2925</v>
      </c>
      <c r="B245" s="44">
        <v>42314</v>
      </c>
      <c r="C245" s="9" t="s">
        <v>38</v>
      </c>
      <c r="D245" s="9" t="s">
        <v>251</v>
      </c>
      <c r="E245" s="9" t="s">
        <v>252</v>
      </c>
      <c r="F245" s="8">
        <v>8275</v>
      </c>
      <c r="G245" s="15">
        <v>29</v>
      </c>
      <c r="H245" s="16">
        <f t="shared" si="7"/>
        <v>239975</v>
      </c>
      <c r="I245" s="20" t="s">
        <v>9</v>
      </c>
    </row>
    <row r="246" spans="1:9" x14ac:dyDescent="0.25">
      <c r="A246" s="98"/>
      <c r="B246" s="99"/>
      <c r="C246" s="99"/>
      <c r="D246" s="99"/>
      <c r="E246" s="99"/>
      <c r="F246" s="99"/>
      <c r="G246" s="100"/>
      <c r="H246" s="17">
        <f>SUM(H245)</f>
        <v>239975</v>
      </c>
      <c r="I246" s="10"/>
    </row>
    <row r="247" spans="1:9" ht="252" x14ac:dyDescent="0.25">
      <c r="A247" s="94">
        <v>2926</v>
      </c>
      <c r="B247" s="101">
        <v>42314</v>
      </c>
      <c r="C247" s="108" t="s">
        <v>253</v>
      </c>
      <c r="D247" s="108" t="s">
        <v>254</v>
      </c>
      <c r="E247" s="9" t="s">
        <v>255</v>
      </c>
      <c r="F247" s="8">
        <v>3000</v>
      </c>
      <c r="G247" s="15">
        <v>2.5</v>
      </c>
      <c r="H247" s="16">
        <f t="shared" si="7"/>
        <v>7500</v>
      </c>
      <c r="I247" s="162"/>
    </row>
    <row r="248" spans="1:9" ht="241.5" x14ac:dyDescent="0.25">
      <c r="A248" s="95"/>
      <c r="B248" s="102"/>
      <c r="C248" s="110"/>
      <c r="D248" s="110"/>
      <c r="E248" s="9" t="s">
        <v>256</v>
      </c>
      <c r="F248" s="8">
        <v>3000</v>
      </c>
      <c r="G248" s="15">
        <v>4</v>
      </c>
      <c r="H248" s="16">
        <f t="shared" si="7"/>
        <v>12000</v>
      </c>
      <c r="I248" s="163"/>
    </row>
    <row r="249" spans="1:9" x14ac:dyDescent="0.25">
      <c r="A249" s="98"/>
      <c r="B249" s="99"/>
      <c r="C249" s="99"/>
      <c r="D249" s="99"/>
      <c r="E249" s="99"/>
      <c r="F249" s="99"/>
      <c r="G249" s="100"/>
      <c r="H249" s="17">
        <f>SUM(H247:H248)</f>
        <v>19500</v>
      </c>
      <c r="I249" s="10"/>
    </row>
    <row r="250" spans="1:9" ht="147" x14ac:dyDescent="0.25">
      <c r="A250" s="8">
        <v>2927</v>
      </c>
      <c r="B250" s="44">
        <v>42314</v>
      </c>
      <c r="C250" s="9" t="s">
        <v>257</v>
      </c>
      <c r="D250" s="9" t="s">
        <v>258</v>
      </c>
      <c r="E250" s="9" t="s">
        <v>260</v>
      </c>
      <c r="F250" s="8">
        <v>20</v>
      </c>
      <c r="G250" s="15">
        <v>1920.41</v>
      </c>
      <c r="H250" s="16">
        <f t="shared" si="7"/>
        <v>38408.200000000004</v>
      </c>
      <c r="I250" s="20" t="s">
        <v>9</v>
      </c>
    </row>
    <row r="251" spans="1:9" x14ac:dyDescent="0.25">
      <c r="A251" s="98"/>
      <c r="B251" s="99"/>
      <c r="C251" s="99"/>
      <c r="D251" s="99"/>
      <c r="E251" s="99"/>
      <c r="F251" s="99"/>
      <c r="G251" s="100"/>
      <c r="H251" s="17">
        <f>SUM(H250:H250)</f>
        <v>38408.200000000004</v>
      </c>
      <c r="I251" s="10"/>
    </row>
    <row r="252" spans="1:9" ht="115.5" x14ac:dyDescent="0.25">
      <c r="A252" s="8">
        <v>2928</v>
      </c>
      <c r="B252" s="44">
        <v>42314</v>
      </c>
      <c r="C252" s="9" t="s">
        <v>257</v>
      </c>
      <c r="D252" s="9" t="s">
        <v>261</v>
      </c>
      <c r="E252" s="9" t="s">
        <v>259</v>
      </c>
      <c r="F252" s="8">
        <v>60</v>
      </c>
      <c r="G252" s="15">
        <v>690</v>
      </c>
      <c r="H252" s="16">
        <f t="shared" si="7"/>
        <v>41400</v>
      </c>
      <c r="I252" s="20" t="s">
        <v>9</v>
      </c>
    </row>
    <row r="253" spans="1:9" x14ac:dyDescent="0.25">
      <c r="A253" s="98"/>
      <c r="B253" s="99"/>
      <c r="C253" s="99"/>
      <c r="D253" s="99"/>
      <c r="E253" s="99"/>
      <c r="F253" s="99"/>
      <c r="G253" s="100"/>
      <c r="H253" s="17"/>
      <c r="I253" s="10"/>
    </row>
    <row r="254" spans="1:9" ht="31.5" x14ac:dyDescent="0.25">
      <c r="A254" s="94">
        <v>2929</v>
      </c>
      <c r="B254" s="101">
        <v>42314</v>
      </c>
      <c r="C254" s="108" t="s">
        <v>38</v>
      </c>
      <c r="D254" s="108" t="s">
        <v>262</v>
      </c>
      <c r="E254" s="9" t="s">
        <v>263</v>
      </c>
      <c r="F254" s="8">
        <v>200</v>
      </c>
      <c r="G254" s="15">
        <v>75</v>
      </c>
      <c r="H254" s="16">
        <f t="shared" si="7"/>
        <v>15000</v>
      </c>
      <c r="I254" s="92" t="s">
        <v>9</v>
      </c>
    </row>
    <row r="255" spans="1:9" ht="31.5" x14ac:dyDescent="0.25">
      <c r="A255" s="106"/>
      <c r="B255" s="107"/>
      <c r="C255" s="109"/>
      <c r="D255" s="109"/>
      <c r="E255" s="9" t="s">
        <v>264</v>
      </c>
      <c r="F255" s="8">
        <v>200</v>
      </c>
      <c r="G255" s="15">
        <v>75</v>
      </c>
      <c r="H255" s="16">
        <f t="shared" si="7"/>
        <v>15000</v>
      </c>
      <c r="I255" s="105"/>
    </row>
    <row r="256" spans="1:9" ht="31.5" x14ac:dyDescent="0.25">
      <c r="A256" s="106"/>
      <c r="B256" s="107"/>
      <c r="C256" s="109"/>
      <c r="D256" s="109"/>
      <c r="E256" s="9" t="s">
        <v>265</v>
      </c>
      <c r="F256" s="8">
        <v>50</v>
      </c>
      <c r="G256" s="15">
        <v>75</v>
      </c>
      <c r="H256" s="16">
        <f t="shared" si="7"/>
        <v>3750</v>
      </c>
      <c r="I256" s="105"/>
    </row>
    <row r="257" spans="1:9" ht="31.5" x14ac:dyDescent="0.25">
      <c r="A257" s="106"/>
      <c r="B257" s="107"/>
      <c r="C257" s="109"/>
      <c r="D257" s="109"/>
      <c r="E257" s="9" t="s">
        <v>266</v>
      </c>
      <c r="F257" s="8">
        <v>50</v>
      </c>
      <c r="G257" s="15">
        <v>75</v>
      </c>
      <c r="H257" s="16">
        <f t="shared" si="7"/>
        <v>3750</v>
      </c>
      <c r="I257" s="105"/>
    </row>
    <row r="258" spans="1:9" ht="31.5" x14ac:dyDescent="0.25">
      <c r="A258" s="106"/>
      <c r="B258" s="107"/>
      <c r="C258" s="109"/>
      <c r="D258" s="109"/>
      <c r="E258" s="9" t="s">
        <v>267</v>
      </c>
      <c r="F258" s="8">
        <v>200</v>
      </c>
      <c r="G258" s="15">
        <v>75</v>
      </c>
      <c r="H258" s="16">
        <f t="shared" si="7"/>
        <v>15000</v>
      </c>
      <c r="I258" s="105"/>
    </row>
    <row r="259" spans="1:9" ht="31.5" x14ac:dyDescent="0.25">
      <c r="A259" s="106"/>
      <c r="B259" s="107"/>
      <c r="C259" s="109"/>
      <c r="D259" s="109"/>
      <c r="E259" s="9" t="s">
        <v>268</v>
      </c>
      <c r="F259" s="8">
        <v>200</v>
      </c>
      <c r="G259" s="15">
        <v>75</v>
      </c>
      <c r="H259" s="16">
        <f t="shared" si="7"/>
        <v>15000</v>
      </c>
      <c r="I259" s="105"/>
    </row>
    <row r="260" spans="1:9" ht="31.5" x14ac:dyDescent="0.25">
      <c r="A260" s="106"/>
      <c r="B260" s="107"/>
      <c r="C260" s="109"/>
      <c r="D260" s="109"/>
      <c r="E260" s="9" t="s">
        <v>269</v>
      </c>
      <c r="F260" s="8">
        <v>100</v>
      </c>
      <c r="G260" s="15">
        <v>75</v>
      </c>
      <c r="H260" s="16">
        <f t="shared" si="7"/>
        <v>7500</v>
      </c>
      <c r="I260" s="105"/>
    </row>
    <row r="261" spans="1:9" ht="31.5" x14ac:dyDescent="0.25">
      <c r="A261" s="106"/>
      <c r="B261" s="107"/>
      <c r="C261" s="109"/>
      <c r="D261" s="109"/>
      <c r="E261" s="9" t="s">
        <v>270</v>
      </c>
      <c r="F261" s="8">
        <v>40</v>
      </c>
      <c r="G261" s="15">
        <v>195</v>
      </c>
      <c r="H261" s="16">
        <f t="shared" ref="H261:H295" si="8">F261*G261</f>
        <v>7800</v>
      </c>
      <c r="I261" s="105"/>
    </row>
    <row r="262" spans="1:9" ht="31.5" x14ac:dyDescent="0.25">
      <c r="A262" s="106"/>
      <c r="B262" s="107"/>
      <c r="C262" s="109"/>
      <c r="D262" s="109"/>
      <c r="E262" s="9" t="s">
        <v>271</v>
      </c>
      <c r="F262" s="8">
        <v>40</v>
      </c>
      <c r="G262" s="15">
        <v>195</v>
      </c>
      <c r="H262" s="16">
        <f t="shared" si="8"/>
        <v>7800</v>
      </c>
      <c r="I262" s="105"/>
    </row>
    <row r="263" spans="1:9" ht="31.5" x14ac:dyDescent="0.25">
      <c r="A263" s="106"/>
      <c r="B263" s="107"/>
      <c r="C263" s="109"/>
      <c r="D263" s="109"/>
      <c r="E263" s="9" t="s">
        <v>272</v>
      </c>
      <c r="F263" s="8">
        <v>15</v>
      </c>
      <c r="G263" s="15">
        <v>195</v>
      </c>
      <c r="H263" s="16">
        <f t="shared" si="8"/>
        <v>2925</v>
      </c>
      <c r="I263" s="105"/>
    </row>
    <row r="264" spans="1:9" ht="31.5" x14ac:dyDescent="0.25">
      <c r="A264" s="106"/>
      <c r="B264" s="107"/>
      <c r="C264" s="109"/>
      <c r="D264" s="109"/>
      <c r="E264" s="9" t="s">
        <v>273</v>
      </c>
      <c r="F264" s="8">
        <v>5</v>
      </c>
      <c r="G264" s="15">
        <v>195</v>
      </c>
      <c r="H264" s="16">
        <f t="shared" si="8"/>
        <v>975</v>
      </c>
      <c r="I264" s="105"/>
    </row>
    <row r="265" spans="1:9" ht="31.5" x14ac:dyDescent="0.25">
      <c r="A265" s="106"/>
      <c r="B265" s="107"/>
      <c r="C265" s="109"/>
      <c r="D265" s="109"/>
      <c r="E265" s="9" t="s">
        <v>274</v>
      </c>
      <c r="F265" s="8">
        <v>20</v>
      </c>
      <c r="G265" s="15">
        <v>195</v>
      </c>
      <c r="H265" s="16">
        <f t="shared" si="8"/>
        <v>3900</v>
      </c>
      <c r="I265" s="105"/>
    </row>
    <row r="266" spans="1:9" ht="31.5" x14ac:dyDescent="0.25">
      <c r="A266" s="106"/>
      <c r="B266" s="107"/>
      <c r="C266" s="109"/>
      <c r="D266" s="109"/>
      <c r="E266" s="9" t="s">
        <v>275</v>
      </c>
      <c r="F266" s="8">
        <v>40</v>
      </c>
      <c r="G266" s="15">
        <v>195</v>
      </c>
      <c r="H266" s="16">
        <f t="shared" si="8"/>
        <v>7800</v>
      </c>
      <c r="I266" s="105"/>
    </row>
    <row r="267" spans="1:9" ht="31.5" x14ac:dyDescent="0.25">
      <c r="A267" s="95"/>
      <c r="B267" s="102"/>
      <c r="C267" s="110"/>
      <c r="D267" s="110"/>
      <c r="E267" s="9" t="s">
        <v>276</v>
      </c>
      <c r="F267" s="8">
        <v>40</v>
      </c>
      <c r="G267" s="15">
        <v>195</v>
      </c>
      <c r="H267" s="16">
        <f t="shared" si="8"/>
        <v>7800</v>
      </c>
      <c r="I267" s="93"/>
    </row>
    <row r="268" spans="1:9" x14ac:dyDescent="0.25">
      <c r="A268" s="98"/>
      <c r="B268" s="99"/>
      <c r="C268" s="99"/>
      <c r="D268" s="99"/>
      <c r="E268" s="99"/>
      <c r="F268" s="99"/>
      <c r="G268" s="100"/>
      <c r="H268" s="17">
        <f>SUM(H254:H267)</f>
        <v>114000</v>
      </c>
      <c r="I268" s="10"/>
    </row>
    <row r="269" spans="1:9" ht="21" x14ac:dyDescent="0.25">
      <c r="A269" s="8">
        <v>2930</v>
      </c>
      <c r="B269" s="44">
        <v>42314</v>
      </c>
      <c r="C269" s="9" t="s">
        <v>38</v>
      </c>
      <c r="D269" s="9" t="s">
        <v>277</v>
      </c>
      <c r="E269" s="9" t="s">
        <v>278</v>
      </c>
      <c r="F269" s="8">
        <v>4500</v>
      </c>
      <c r="G269" s="15">
        <v>12</v>
      </c>
      <c r="H269" s="16">
        <f t="shared" si="8"/>
        <v>54000</v>
      </c>
      <c r="I269" s="20" t="s">
        <v>9</v>
      </c>
    </row>
    <row r="270" spans="1:9" x14ac:dyDescent="0.25">
      <c r="A270" s="45"/>
      <c r="B270" s="46"/>
      <c r="C270" s="48"/>
      <c r="D270" s="48"/>
      <c r="E270" s="48"/>
      <c r="F270" s="45"/>
      <c r="G270" s="47"/>
      <c r="H270" s="17">
        <f>SUM(H269)</f>
        <v>54000</v>
      </c>
      <c r="I270" s="10"/>
    </row>
    <row r="271" spans="1:9" ht="21" customHeight="1" x14ac:dyDescent="0.25">
      <c r="A271" s="94">
        <v>2931</v>
      </c>
      <c r="B271" s="101">
        <v>42314</v>
      </c>
      <c r="C271" s="108" t="s">
        <v>38</v>
      </c>
      <c r="D271" s="108" t="s">
        <v>279</v>
      </c>
      <c r="E271" s="9" t="s">
        <v>284</v>
      </c>
      <c r="F271" s="8">
        <v>300</v>
      </c>
      <c r="G271" s="15">
        <v>48</v>
      </c>
      <c r="H271" s="16">
        <f t="shared" si="8"/>
        <v>14400</v>
      </c>
      <c r="I271" s="92" t="s">
        <v>9</v>
      </c>
    </row>
    <row r="272" spans="1:9" ht="21" customHeight="1" x14ac:dyDescent="0.25">
      <c r="A272" s="106"/>
      <c r="B272" s="107"/>
      <c r="C272" s="109"/>
      <c r="D272" s="109"/>
      <c r="E272" s="9" t="s">
        <v>285</v>
      </c>
      <c r="F272" s="8">
        <v>300</v>
      </c>
      <c r="G272" s="15">
        <v>32.5</v>
      </c>
      <c r="H272" s="16">
        <f t="shared" si="8"/>
        <v>9750</v>
      </c>
      <c r="I272" s="105"/>
    </row>
    <row r="273" spans="1:9" ht="21" customHeight="1" x14ac:dyDescent="0.25">
      <c r="A273" s="106"/>
      <c r="B273" s="107"/>
      <c r="C273" s="109"/>
      <c r="D273" s="109"/>
      <c r="E273" s="9" t="s">
        <v>294</v>
      </c>
      <c r="F273" s="8">
        <v>6</v>
      </c>
      <c r="G273" s="15">
        <v>31.5</v>
      </c>
      <c r="H273" s="16">
        <f t="shared" si="8"/>
        <v>189</v>
      </c>
      <c r="I273" s="105"/>
    </row>
    <row r="274" spans="1:9" ht="31.5" x14ac:dyDescent="0.25">
      <c r="A274" s="106"/>
      <c r="B274" s="107"/>
      <c r="C274" s="109"/>
      <c r="D274" s="109"/>
      <c r="E274" s="9" t="s">
        <v>295</v>
      </c>
      <c r="F274" s="8">
        <v>8</v>
      </c>
      <c r="G274" s="15">
        <v>120</v>
      </c>
      <c r="H274" s="16">
        <f t="shared" si="8"/>
        <v>960</v>
      </c>
      <c r="I274" s="105"/>
    </row>
    <row r="275" spans="1:9" ht="21" customHeight="1" x14ac:dyDescent="0.25">
      <c r="A275" s="106"/>
      <c r="B275" s="107"/>
      <c r="C275" s="109"/>
      <c r="D275" s="109"/>
      <c r="E275" s="9" t="s">
        <v>298</v>
      </c>
      <c r="F275" s="8">
        <v>10</v>
      </c>
      <c r="G275" s="15">
        <v>130</v>
      </c>
      <c r="H275" s="16">
        <f t="shared" si="8"/>
        <v>1300</v>
      </c>
      <c r="I275" s="105"/>
    </row>
    <row r="276" spans="1:9" ht="21" customHeight="1" x14ac:dyDescent="0.25">
      <c r="A276" s="106"/>
      <c r="B276" s="107"/>
      <c r="C276" s="109"/>
      <c r="D276" s="109"/>
      <c r="E276" s="9" t="s">
        <v>299</v>
      </c>
      <c r="F276" s="8">
        <v>8</v>
      </c>
      <c r="G276" s="15">
        <v>115</v>
      </c>
      <c r="H276" s="16">
        <f t="shared" si="8"/>
        <v>920</v>
      </c>
      <c r="I276" s="105"/>
    </row>
    <row r="277" spans="1:9" ht="21" x14ac:dyDescent="0.25">
      <c r="A277" s="106"/>
      <c r="B277" s="107"/>
      <c r="C277" s="109"/>
      <c r="D277" s="109"/>
      <c r="E277" s="9" t="s">
        <v>302</v>
      </c>
      <c r="F277" s="8">
        <v>20</v>
      </c>
      <c r="G277" s="15">
        <v>41.4</v>
      </c>
      <c r="H277" s="16">
        <f t="shared" si="8"/>
        <v>828</v>
      </c>
      <c r="I277" s="105"/>
    </row>
    <row r="278" spans="1:9" ht="21" x14ac:dyDescent="0.25">
      <c r="A278" s="106"/>
      <c r="B278" s="107"/>
      <c r="C278" s="109"/>
      <c r="D278" s="109"/>
      <c r="E278" s="9" t="s">
        <v>303</v>
      </c>
      <c r="F278" s="8">
        <v>6</v>
      </c>
      <c r="G278" s="15">
        <v>388.8</v>
      </c>
      <c r="H278" s="16">
        <f t="shared" si="8"/>
        <v>2332.8000000000002</v>
      </c>
      <c r="I278" s="105"/>
    </row>
    <row r="279" spans="1:9" ht="21" customHeight="1" x14ac:dyDescent="0.25">
      <c r="A279" s="95"/>
      <c r="B279" s="102"/>
      <c r="C279" s="110"/>
      <c r="D279" s="110"/>
      <c r="E279" s="9" t="s">
        <v>305</v>
      </c>
      <c r="F279" s="8">
        <v>40</v>
      </c>
      <c r="G279" s="15">
        <v>9</v>
      </c>
      <c r="H279" s="16">
        <f t="shared" si="8"/>
        <v>360</v>
      </c>
      <c r="I279" s="93"/>
    </row>
    <row r="280" spans="1:9" x14ac:dyDescent="0.25">
      <c r="A280" s="45"/>
      <c r="B280" s="46"/>
      <c r="C280" s="48"/>
      <c r="D280" s="48"/>
      <c r="E280" s="48"/>
      <c r="F280" s="45"/>
      <c r="G280" s="47"/>
      <c r="H280" s="17">
        <f>SUM(H271:H279)</f>
        <v>31039.8</v>
      </c>
      <c r="I280" s="10"/>
    </row>
    <row r="281" spans="1:9" ht="21" customHeight="1" x14ac:dyDescent="0.25">
      <c r="A281" s="94">
        <v>2932</v>
      </c>
      <c r="B281" s="101">
        <v>42314</v>
      </c>
      <c r="C281" s="108" t="s">
        <v>38</v>
      </c>
      <c r="D281" s="108" t="s">
        <v>307</v>
      </c>
      <c r="E281" s="9" t="s">
        <v>286</v>
      </c>
      <c r="F281" s="8">
        <v>200</v>
      </c>
      <c r="G281" s="15">
        <v>12.9</v>
      </c>
      <c r="H281" s="16">
        <f t="shared" si="8"/>
        <v>2580</v>
      </c>
      <c r="I281" s="92" t="s">
        <v>9</v>
      </c>
    </row>
    <row r="282" spans="1:9" ht="21" customHeight="1" x14ac:dyDescent="0.25">
      <c r="A282" s="106"/>
      <c r="B282" s="107"/>
      <c r="C282" s="109"/>
      <c r="D282" s="109"/>
      <c r="E282" s="9" t="s">
        <v>287</v>
      </c>
      <c r="F282" s="8">
        <v>200</v>
      </c>
      <c r="G282" s="15">
        <v>15.6</v>
      </c>
      <c r="H282" s="16">
        <f t="shared" si="8"/>
        <v>3120</v>
      </c>
      <c r="I282" s="105"/>
    </row>
    <row r="283" spans="1:9" ht="21" customHeight="1" x14ac:dyDescent="0.25">
      <c r="A283" s="106"/>
      <c r="B283" s="107"/>
      <c r="C283" s="109"/>
      <c r="D283" s="109"/>
      <c r="E283" s="9" t="s">
        <v>288</v>
      </c>
      <c r="F283" s="8">
        <v>150</v>
      </c>
      <c r="G283" s="15">
        <v>7.5</v>
      </c>
      <c r="H283" s="16">
        <f t="shared" si="8"/>
        <v>1125</v>
      </c>
      <c r="I283" s="105"/>
    </row>
    <row r="284" spans="1:9" ht="21" customHeight="1" x14ac:dyDescent="0.25">
      <c r="A284" s="106"/>
      <c r="B284" s="107"/>
      <c r="C284" s="109"/>
      <c r="D284" s="109"/>
      <c r="E284" s="9" t="s">
        <v>289</v>
      </c>
      <c r="F284" s="8">
        <v>150</v>
      </c>
      <c r="G284" s="15">
        <v>11.5</v>
      </c>
      <c r="H284" s="16">
        <f t="shared" si="8"/>
        <v>1725</v>
      </c>
      <c r="I284" s="105"/>
    </row>
    <row r="285" spans="1:9" ht="21" customHeight="1" x14ac:dyDescent="0.25">
      <c r="A285" s="106"/>
      <c r="B285" s="107"/>
      <c r="C285" s="109"/>
      <c r="D285" s="109"/>
      <c r="E285" s="9" t="s">
        <v>290</v>
      </c>
      <c r="F285" s="8">
        <v>6</v>
      </c>
      <c r="G285" s="15">
        <v>219</v>
      </c>
      <c r="H285" s="16">
        <f t="shared" si="8"/>
        <v>1314</v>
      </c>
      <c r="I285" s="105"/>
    </row>
    <row r="286" spans="1:9" ht="21" customHeight="1" x14ac:dyDescent="0.25">
      <c r="A286" s="106"/>
      <c r="B286" s="107"/>
      <c r="C286" s="109"/>
      <c r="D286" s="109"/>
      <c r="E286" s="9" t="s">
        <v>291</v>
      </c>
      <c r="F286" s="8">
        <v>6</v>
      </c>
      <c r="G286" s="15">
        <v>219</v>
      </c>
      <c r="H286" s="16">
        <f t="shared" si="8"/>
        <v>1314</v>
      </c>
      <c r="I286" s="105"/>
    </row>
    <row r="287" spans="1:9" ht="21" x14ac:dyDescent="0.25">
      <c r="A287" s="106"/>
      <c r="B287" s="107"/>
      <c r="C287" s="109"/>
      <c r="D287" s="109"/>
      <c r="E287" s="9" t="s">
        <v>292</v>
      </c>
      <c r="F287" s="8">
        <v>4</v>
      </c>
      <c r="G287" s="15">
        <v>85</v>
      </c>
      <c r="H287" s="16">
        <f t="shared" si="8"/>
        <v>340</v>
      </c>
      <c r="I287" s="105"/>
    </row>
    <row r="288" spans="1:9" ht="21" x14ac:dyDescent="0.25">
      <c r="A288" s="106"/>
      <c r="B288" s="107"/>
      <c r="C288" s="109"/>
      <c r="D288" s="109"/>
      <c r="E288" s="9" t="s">
        <v>293</v>
      </c>
      <c r="F288" s="8">
        <v>4</v>
      </c>
      <c r="G288" s="15">
        <v>85</v>
      </c>
      <c r="H288" s="16">
        <f t="shared" si="8"/>
        <v>340</v>
      </c>
      <c r="I288" s="105"/>
    </row>
    <row r="289" spans="1:9" ht="21" x14ac:dyDescent="0.25">
      <c r="A289" s="106"/>
      <c r="B289" s="107"/>
      <c r="C289" s="109"/>
      <c r="D289" s="109"/>
      <c r="E289" s="9" t="s">
        <v>300</v>
      </c>
      <c r="F289" s="8">
        <v>40</v>
      </c>
      <c r="G289" s="15">
        <v>25</v>
      </c>
      <c r="H289" s="16">
        <f t="shared" si="8"/>
        <v>1000</v>
      </c>
      <c r="I289" s="105"/>
    </row>
    <row r="290" spans="1:9" ht="31.5" x14ac:dyDescent="0.25">
      <c r="A290" s="106"/>
      <c r="B290" s="107"/>
      <c r="C290" s="109"/>
      <c r="D290" s="109"/>
      <c r="E290" s="9" t="s">
        <v>301</v>
      </c>
      <c r="F290" s="8">
        <v>40</v>
      </c>
      <c r="G290" s="15">
        <v>25</v>
      </c>
      <c r="H290" s="16">
        <f t="shared" si="8"/>
        <v>1000</v>
      </c>
      <c r="I290" s="105"/>
    </row>
    <row r="291" spans="1:9" ht="21" customHeight="1" x14ac:dyDescent="0.25">
      <c r="A291" s="106"/>
      <c r="B291" s="107"/>
      <c r="C291" s="109"/>
      <c r="D291" s="109"/>
      <c r="E291" s="9" t="s">
        <v>304</v>
      </c>
      <c r="F291" s="8">
        <v>40</v>
      </c>
      <c r="G291" s="15">
        <v>8.5299999999999994</v>
      </c>
      <c r="H291" s="16">
        <f t="shared" si="8"/>
        <v>341.2</v>
      </c>
      <c r="I291" s="105"/>
    </row>
    <row r="292" spans="1:9" ht="21" customHeight="1" x14ac:dyDescent="0.25">
      <c r="A292" s="95"/>
      <c r="B292" s="102"/>
      <c r="C292" s="110"/>
      <c r="D292" s="110"/>
      <c r="E292" s="9" t="s">
        <v>306</v>
      </c>
      <c r="F292" s="8">
        <v>60</v>
      </c>
      <c r="G292" s="15">
        <v>8.6300000000000008</v>
      </c>
      <c r="H292" s="16">
        <f t="shared" si="8"/>
        <v>517.80000000000007</v>
      </c>
      <c r="I292" s="93"/>
    </row>
    <row r="293" spans="1:9" x14ac:dyDescent="0.25">
      <c r="A293" s="98"/>
      <c r="B293" s="99"/>
      <c r="C293" s="99"/>
      <c r="D293" s="99"/>
      <c r="E293" s="99"/>
      <c r="F293" s="99"/>
      <c r="G293" s="100"/>
      <c r="H293" s="17">
        <f>SUM(H281:H292)</f>
        <v>14717</v>
      </c>
      <c r="I293" s="10"/>
    </row>
    <row r="294" spans="1:9" ht="21" x14ac:dyDescent="0.25">
      <c r="A294" s="94">
        <v>2933</v>
      </c>
      <c r="B294" s="101">
        <v>42314</v>
      </c>
      <c r="C294" s="108" t="s">
        <v>38</v>
      </c>
      <c r="D294" s="108" t="s">
        <v>308</v>
      </c>
      <c r="E294" s="9" t="s">
        <v>280</v>
      </c>
      <c r="F294" s="8">
        <v>20</v>
      </c>
      <c r="G294" s="15">
        <v>260.87</v>
      </c>
      <c r="H294" s="16">
        <f t="shared" si="8"/>
        <v>5217.3999999999996</v>
      </c>
      <c r="I294" s="92" t="s">
        <v>9</v>
      </c>
    </row>
    <row r="295" spans="1:9" ht="21" x14ac:dyDescent="0.25">
      <c r="A295" s="106"/>
      <c r="B295" s="107"/>
      <c r="C295" s="109"/>
      <c r="D295" s="109"/>
      <c r="E295" s="9" t="s">
        <v>281</v>
      </c>
      <c r="F295" s="8">
        <v>20</v>
      </c>
      <c r="G295" s="15">
        <v>260.87</v>
      </c>
      <c r="H295" s="16">
        <f t="shared" si="8"/>
        <v>5217.3999999999996</v>
      </c>
      <c r="I295" s="105"/>
    </row>
    <row r="296" spans="1:9" ht="21" x14ac:dyDescent="0.25">
      <c r="A296" s="106"/>
      <c r="B296" s="107"/>
      <c r="C296" s="109"/>
      <c r="D296" s="109"/>
      <c r="E296" s="9" t="s">
        <v>282</v>
      </c>
      <c r="F296" s="8">
        <v>20</v>
      </c>
      <c r="G296" s="15">
        <v>260.87</v>
      </c>
      <c r="H296" s="16">
        <f t="shared" ref="H296:H302" si="9">F296*G296</f>
        <v>5217.3999999999996</v>
      </c>
      <c r="I296" s="105"/>
    </row>
    <row r="297" spans="1:9" ht="21" x14ac:dyDescent="0.25">
      <c r="A297" s="106"/>
      <c r="B297" s="107"/>
      <c r="C297" s="109"/>
      <c r="D297" s="109"/>
      <c r="E297" s="9" t="s">
        <v>283</v>
      </c>
      <c r="F297" s="8">
        <v>20</v>
      </c>
      <c r="G297" s="15">
        <v>260.87</v>
      </c>
      <c r="H297" s="16">
        <f t="shared" si="9"/>
        <v>5217.3999999999996</v>
      </c>
      <c r="I297" s="105"/>
    </row>
    <row r="298" spans="1:9" ht="21" x14ac:dyDescent="0.25">
      <c r="A298" s="106"/>
      <c r="B298" s="107"/>
      <c r="C298" s="109"/>
      <c r="D298" s="109"/>
      <c r="E298" s="9" t="s">
        <v>296</v>
      </c>
      <c r="F298" s="8">
        <v>10</v>
      </c>
      <c r="G298" s="15">
        <v>304.35000000000002</v>
      </c>
      <c r="H298" s="16">
        <f t="shared" si="9"/>
        <v>3043.5</v>
      </c>
      <c r="I298" s="105"/>
    </row>
    <row r="299" spans="1:9" ht="21" x14ac:dyDescent="0.25">
      <c r="A299" s="95"/>
      <c r="B299" s="102"/>
      <c r="C299" s="110"/>
      <c r="D299" s="110"/>
      <c r="E299" s="9" t="s">
        <v>297</v>
      </c>
      <c r="F299" s="8">
        <v>10</v>
      </c>
      <c r="G299" s="15">
        <v>347.83</v>
      </c>
      <c r="H299" s="16">
        <f t="shared" si="9"/>
        <v>3478.2999999999997</v>
      </c>
      <c r="I299" s="93"/>
    </row>
    <row r="300" spans="1:9" x14ac:dyDescent="0.25">
      <c r="A300" s="98"/>
      <c r="B300" s="99"/>
      <c r="C300" s="99"/>
      <c r="D300" s="99"/>
      <c r="E300" s="99"/>
      <c r="F300" s="99"/>
      <c r="G300" s="100"/>
      <c r="H300" s="17">
        <f>SUM(H294:H299)</f>
        <v>27391.399999999998</v>
      </c>
      <c r="I300" s="10"/>
    </row>
    <row r="301" spans="1:9" ht="42" x14ac:dyDescent="0.25">
      <c r="A301" s="94">
        <v>2934</v>
      </c>
      <c r="B301" s="101">
        <v>42314</v>
      </c>
      <c r="C301" s="108" t="s">
        <v>38</v>
      </c>
      <c r="D301" s="108" t="s">
        <v>262</v>
      </c>
      <c r="E301" s="9" t="s">
        <v>309</v>
      </c>
      <c r="F301" s="8">
        <v>36</v>
      </c>
      <c r="G301" s="15">
        <v>650</v>
      </c>
      <c r="H301" s="16">
        <f t="shared" si="9"/>
        <v>23400</v>
      </c>
      <c r="I301" s="92" t="s">
        <v>9</v>
      </c>
    </row>
    <row r="302" spans="1:9" ht="42" x14ac:dyDescent="0.25">
      <c r="A302" s="95"/>
      <c r="B302" s="102"/>
      <c r="C302" s="110"/>
      <c r="D302" s="110"/>
      <c r="E302" s="9" t="s">
        <v>310</v>
      </c>
      <c r="F302" s="8">
        <v>36</v>
      </c>
      <c r="G302" s="15">
        <v>650</v>
      </c>
      <c r="H302" s="16">
        <f t="shared" si="9"/>
        <v>23400</v>
      </c>
      <c r="I302" s="93"/>
    </row>
    <row r="303" spans="1:9" x14ac:dyDescent="0.25">
      <c r="A303" s="114"/>
      <c r="B303" s="115"/>
      <c r="C303" s="115"/>
      <c r="D303" s="115"/>
      <c r="E303" s="115"/>
      <c r="F303" s="115"/>
      <c r="G303" s="116"/>
      <c r="H303" s="18">
        <f>SUM(H301:H302)</f>
        <v>46800</v>
      </c>
      <c r="I303" s="10"/>
    </row>
    <row r="304" spans="1:9" ht="21" x14ac:dyDescent="0.25">
      <c r="A304" s="51">
        <v>2935</v>
      </c>
      <c r="B304" s="52">
        <v>42317</v>
      </c>
      <c r="C304" s="55" t="s">
        <v>204</v>
      </c>
      <c r="D304" s="55" t="s">
        <v>311</v>
      </c>
      <c r="E304" s="55" t="s">
        <v>312</v>
      </c>
      <c r="F304" s="51">
        <v>5</v>
      </c>
      <c r="G304" s="53">
        <v>1050</v>
      </c>
      <c r="H304" s="54">
        <f>F304*G304</f>
        <v>5250</v>
      </c>
      <c r="I304" s="91" t="s">
        <v>9</v>
      </c>
    </row>
    <row r="305" spans="1:9" x14ac:dyDescent="0.25">
      <c r="A305" s="164"/>
      <c r="B305" s="165"/>
      <c r="C305" s="165"/>
      <c r="D305" s="165"/>
      <c r="E305" s="165"/>
      <c r="F305" s="165"/>
      <c r="G305" s="166"/>
      <c r="H305" s="60">
        <f>SUM(H304)</f>
        <v>5250</v>
      </c>
      <c r="I305" s="56"/>
    </row>
    <row r="306" spans="1:9" ht="21" x14ac:dyDescent="0.25">
      <c r="A306" s="51">
        <v>2936</v>
      </c>
      <c r="B306" s="52">
        <v>42317</v>
      </c>
      <c r="C306" s="55" t="s">
        <v>253</v>
      </c>
      <c r="D306" s="55" t="s">
        <v>216</v>
      </c>
      <c r="E306" s="55" t="s">
        <v>313</v>
      </c>
      <c r="F306" s="51">
        <v>30</v>
      </c>
      <c r="G306" s="53">
        <v>62.5</v>
      </c>
      <c r="H306" s="54">
        <f t="shared" ref="H306:H346" si="10">F306*G306</f>
        <v>1875</v>
      </c>
      <c r="I306" s="91" t="s">
        <v>9</v>
      </c>
    </row>
    <row r="307" spans="1:9" x14ac:dyDescent="0.25">
      <c r="A307" s="164"/>
      <c r="B307" s="165"/>
      <c r="C307" s="165"/>
      <c r="D307" s="165"/>
      <c r="E307" s="165"/>
      <c r="F307" s="165"/>
      <c r="G307" s="166"/>
      <c r="H307" s="60">
        <f>SUM(H306)</f>
        <v>1875</v>
      </c>
      <c r="I307" s="56"/>
    </row>
    <row r="308" spans="1:9" ht="147" x14ac:dyDescent="0.25">
      <c r="A308" s="51">
        <v>2937</v>
      </c>
      <c r="B308" s="52">
        <v>42317</v>
      </c>
      <c r="C308" s="55" t="s">
        <v>199</v>
      </c>
      <c r="D308" s="55" t="s">
        <v>10</v>
      </c>
      <c r="E308" s="55" t="s">
        <v>314</v>
      </c>
      <c r="F308" s="51">
        <v>2</v>
      </c>
      <c r="G308" s="53">
        <v>3358</v>
      </c>
      <c r="H308" s="54">
        <f t="shared" si="10"/>
        <v>6716</v>
      </c>
      <c r="I308" s="91" t="s">
        <v>9</v>
      </c>
    </row>
    <row r="309" spans="1:9" x14ac:dyDescent="0.25">
      <c r="A309" s="164"/>
      <c r="B309" s="165"/>
      <c r="C309" s="165"/>
      <c r="D309" s="165"/>
      <c r="E309" s="165"/>
      <c r="F309" s="165"/>
      <c r="G309" s="166"/>
      <c r="H309" s="60">
        <f>SUM(H308)</f>
        <v>6716</v>
      </c>
      <c r="I309" s="56"/>
    </row>
    <row r="310" spans="1:9" ht="126" x14ac:dyDescent="0.25">
      <c r="A310" s="51">
        <v>2938</v>
      </c>
      <c r="B310" s="52">
        <v>42317</v>
      </c>
      <c r="C310" s="55" t="s">
        <v>199</v>
      </c>
      <c r="D310" s="55" t="s">
        <v>10</v>
      </c>
      <c r="E310" s="55" t="s">
        <v>315</v>
      </c>
      <c r="F310" s="51">
        <v>1</v>
      </c>
      <c r="G310" s="53">
        <v>3358</v>
      </c>
      <c r="H310" s="54">
        <f t="shared" si="10"/>
        <v>3358</v>
      </c>
      <c r="I310" s="91" t="s">
        <v>9</v>
      </c>
    </row>
    <row r="311" spans="1:9" x14ac:dyDescent="0.25">
      <c r="A311" s="164"/>
      <c r="B311" s="165"/>
      <c r="C311" s="165"/>
      <c r="D311" s="165"/>
      <c r="E311" s="165"/>
      <c r="F311" s="165"/>
      <c r="G311" s="166"/>
      <c r="H311" s="60">
        <f>SUM(H310)</f>
        <v>3358</v>
      </c>
      <c r="I311" s="56"/>
    </row>
    <row r="312" spans="1:9" ht="168" x14ac:dyDescent="0.25">
      <c r="A312" s="51">
        <v>2939</v>
      </c>
      <c r="B312" s="52">
        <v>42317</v>
      </c>
      <c r="C312" s="55" t="s">
        <v>14</v>
      </c>
      <c r="D312" s="55" t="s">
        <v>10</v>
      </c>
      <c r="E312" s="55" t="s">
        <v>316</v>
      </c>
      <c r="F312" s="51">
        <v>1</v>
      </c>
      <c r="G312" s="53">
        <v>18052</v>
      </c>
      <c r="H312" s="54">
        <f t="shared" si="10"/>
        <v>18052</v>
      </c>
      <c r="I312" s="91" t="s">
        <v>9</v>
      </c>
    </row>
    <row r="313" spans="1:9" x14ac:dyDescent="0.25">
      <c r="A313" s="164"/>
      <c r="B313" s="165"/>
      <c r="C313" s="165"/>
      <c r="D313" s="165"/>
      <c r="E313" s="165"/>
      <c r="F313" s="165"/>
      <c r="G313" s="166"/>
      <c r="H313" s="60">
        <f>SUM(H312)</f>
        <v>18052</v>
      </c>
      <c r="I313" s="56"/>
    </row>
    <row r="314" spans="1:9" x14ac:dyDescent="0.25">
      <c r="A314" s="96">
        <v>2940</v>
      </c>
      <c r="B314" s="169">
        <v>42317</v>
      </c>
      <c r="C314" s="171" t="s">
        <v>246</v>
      </c>
      <c r="D314" s="171" t="s">
        <v>317</v>
      </c>
      <c r="E314" s="55" t="s">
        <v>318</v>
      </c>
      <c r="F314" s="51">
        <v>1</v>
      </c>
      <c r="G314" s="53">
        <v>1878.56</v>
      </c>
      <c r="H314" s="54">
        <f t="shared" si="10"/>
        <v>1878.56</v>
      </c>
      <c r="I314" s="167" t="s">
        <v>9</v>
      </c>
    </row>
    <row r="315" spans="1:9" x14ac:dyDescent="0.25">
      <c r="A315" s="97"/>
      <c r="B315" s="170"/>
      <c r="C315" s="172"/>
      <c r="D315" s="172"/>
      <c r="E315" s="55" t="s">
        <v>319</v>
      </c>
      <c r="F315" s="51">
        <v>1</v>
      </c>
      <c r="G315" s="53">
        <v>5621</v>
      </c>
      <c r="H315" s="54">
        <f t="shared" si="10"/>
        <v>5621</v>
      </c>
      <c r="I315" s="168"/>
    </row>
    <row r="316" spans="1:9" x14ac:dyDescent="0.25">
      <c r="A316" s="164"/>
      <c r="B316" s="165"/>
      <c r="C316" s="165"/>
      <c r="D316" s="165"/>
      <c r="E316" s="165"/>
      <c r="F316" s="165"/>
      <c r="G316" s="166"/>
      <c r="H316" s="60">
        <f>SUM(H314:H315)</f>
        <v>7499.5599999999995</v>
      </c>
      <c r="I316" s="56"/>
    </row>
    <row r="317" spans="1:9" x14ac:dyDescent="0.25">
      <c r="A317" s="51">
        <v>2941</v>
      </c>
      <c r="B317" s="52">
        <v>42317</v>
      </c>
      <c r="C317" s="55" t="s">
        <v>246</v>
      </c>
      <c r="D317" s="55" t="s">
        <v>321</v>
      </c>
      <c r="E317" s="55" t="s">
        <v>320</v>
      </c>
      <c r="F317" s="51">
        <v>1</v>
      </c>
      <c r="G317" s="53">
        <v>3712</v>
      </c>
      <c r="H317" s="54">
        <f t="shared" si="10"/>
        <v>3712</v>
      </c>
      <c r="I317" s="91" t="s">
        <v>9</v>
      </c>
    </row>
    <row r="318" spans="1:9" x14ac:dyDescent="0.25">
      <c r="A318" s="164"/>
      <c r="B318" s="165"/>
      <c r="C318" s="165"/>
      <c r="D318" s="165"/>
      <c r="E318" s="165"/>
      <c r="F318" s="165"/>
      <c r="G318" s="166"/>
      <c r="H318" s="60">
        <f>SUM(H317)</f>
        <v>3712</v>
      </c>
      <c r="I318" s="56"/>
    </row>
    <row r="319" spans="1:9" ht="31.5" x14ac:dyDescent="0.25">
      <c r="A319" s="96">
        <v>2942</v>
      </c>
      <c r="B319" s="169">
        <v>42318</v>
      </c>
      <c r="C319" s="171" t="s">
        <v>204</v>
      </c>
      <c r="D319" s="171" t="s">
        <v>322</v>
      </c>
      <c r="E319" s="55" t="s">
        <v>323</v>
      </c>
      <c r="F319" s="51">
        <v>36</v>
      </c>
      <c r="G319" s="53">
        <v>22.64</v>
      </c>
      <c r="H319" s="54">
        <f t="shared" si="10"/>
        <v>815.04</v>
      </c>
      <c r="I319" s="167" t="s">
        <v>9</v>
      </c>
    </row>
    <row r="320" spans="1:9" ht="31.5" x14ac:dyDescent="0.25">
      <c r="A320" s="174"/>
      <c r="B320" s="175"/>
      <c r="C320" s="176"/>
      <c r="D320" s="176"/>
      <c r="E320" s="55" t="s">
        <v>324</v>
      </c>
      <c r="F320" s="51">
        <v>36</v>
      </c>
      <c r="G320" s="53">
        <v>39.96</v>
      </c>
      <c r="H320" s="54">
        <f t="shared" si="10"/>
        <v>1438.56</v>
      </c>
      <c r="I320" s="173"/>
    </row>
    <row r="321" spans="1:9" ht="21" x14ac:dyDescent="0.25">
      <c r="A321" s="174"/>
      <c r="B321" s="175"/>
      <c r="C321" s="176"/>
      <c r="D321" s="176"/>
      <c r="E321" s="55" t="s">
        <v>325</v>
      </c>
      <c r="F321" s="51">
        <v>108</v>
      </c>
      <c r="G321" s="53">
        <v>4.09</v>
      </c>
      <c r="H321" s="54">
        <f t="shared" si="10"/>
        <v>441.71999999999997</v>
      </c>
      <c r="I321" s="173"/>
    </row>
    <row r="322" spans="1:9" ht="31.5" x14ac:dyDescent="0.25">
      <c r="A322" s="97"/>
      <c r="B322" s="170"/>
      <c r="C322" s="172"/>
      <c r="D322" s="172"/>
      <c r="E322" s="55" t="s">
        <v>326</v>
      </c>
      <c r="F322" s="51">
        <v>8</v>
      </c>
      <c r="G322" s="53">
        <v>21.64</v>
      </c>
      <c r="H322" s="54">
        <f t="shared" si="10"/>
        <v>173.12</v>
      </c>
      <c r="I322" s="168"/>
    </row>
    <row r="323" spans="1:9" x14ac:dyDescent="0.25">
      <c r="A323" s="164"/>
      <c r="B323" s="165"/>
      <c r="C323" s="165"/>
      <c r="D323" s="165"/>
      <c r="E323" s="165"/>
      <c r="F323" s="165"/>
      <c r="G323" s="166"/>
      <c r="H323" s="60">
        <f>SUM(H319:H322)</f>
        <v>2868.4399999999996</v>
      </c>
      <c r="I323" s="56"/>
    </row>
    <row r="324" spans="1:9" ht="73.5" x14ac:dyDescent="0.25">
      <c r="A324" s="51">
        <v>2943</v>
      </c>
      <c r="B324" s="52">
        <v>42318</v>
      </c>
      <c r="C324" s="55" t="s">
        <v>327</v>
      </c>
      <c r="D324" s="55" t="s">
        <v>10</v>
      </c>
      <c r="E324" s="55" t="s">
        <v>328</v>
      </c>
      <c r="F324" s="51">
        <v>1</v>
      </c>
      <c r="G324" s="53">
        <v>1864.04</v>
      </c>
      <c r="H324" s="54">
        <f t="shared" si="10"/>
        <v>1864.04</v>
      </c>
      <c r="I324" s="91" t="s">
        <v>9</v>
      </c>
    </row>
    <row r="325" spans="1:9" x14ac:dyDescent="0.25">
      <c r="A325" s="164"/>
      <c r="B325" s="165"/>
      <c r="C325" s="165"/>
      <c r="D325" s="165"/>
      <c r="E325" s="165"/>
      <c r="F325" s="165"/>
      <c r="G325" s="166"/>
      <c r="H325" s="60">
        <f>SUM(H324)</f>
        <v>1864.04</v>
      </c>
      <c r="I325" s="56"/>
    </row>
    <row r="326" spans="1:9" ht="73.5" x14ac:dyDescent="0.25">
      <c r="A326" s="51">
        <v>2944</v>
      </c>
      <c r="B326" s="52">
        <v>42318</v>
      </c>
      <c r="C326" s="55" t="s">
        <v>147</v>
      </c>
      <c r="D326" s="55" t="s">
        <v>10</v>
      </c>
      <c r="E326" s="55" t="s">
        <v>329</v>
      </c>
      <c r="F326" s="51">
        <v>1</v>
      </c>
      <c r="G326" s="53">
        <v>11540</v>
      </c>
      <c r="H326" s="54">
        <f t="shared" si="10"/>
        <v>11540</v>
      </c>
      <c r="I326" s="91" t="s">
        <v>9</v>
      </c>
    </row>
    <row r="327" spans="1:9" x14ac:dyDescent="0.25">
      <c r="A327" s="164"/>
      <c r="B327" s="165"/>
      <c r="C327" s="165"/>
      <c r="D327" s="165"/>
      <c r="E327" s="165"/>
      <c r="F327" s="165"/>
      <c r="G327" s="166"/>
      <c r="H327" s="60">
        <f>SUM(H326)</f>
        <v>11540</v>
      </c>
      <c r="I327" s="56"/>
    </row>
    <row r="328" spans="1:9" ht="126" x14ac:dyDescent="0.25">
      <c r="A328" s="51">
        <v>2945</v>
      </c>
      <c r="B328" s="52">
        <v>42318</v>
      </c>
      <c r="C328" s="55" t="s">
        <v>330</v>
      </c>
      <c r="D328" s="55" t="s">
        <v>331</v>
      </c>
      <c r="E328" s="55" t="s">
        <v>332</v>
      </c>
      <c r="F328" s="51">
        <v>1</v>
      </c>
      <c r="G328" s="53">
        <v>11118</v>
      </c>
      <c r="H328" s="54">
        <f t="shared" si="10"/>
        <v>11118</v>
      </c>
      <c r="I328" s="91" t="s">
        <v>9</v>
      </c>
    </row>
    <row r="329" spans="1:9" x14ac:dyDescent="0.25">
      <c r="A329" s="164"/>
      <c r="B329" s="165"/>
      <c r="C329" s="165"/>
      <c r="D329" s="165"/>
      <c r="E329" s="165"/>
      <c r="F329" s="165"/>
      <c r="G329" s="166"/>
      <c r="H329" s="60">
        <f>SUM(H328)</f>
        <v>11118</v>
      </c>
      <c r="I329" s="56"/>
    </row>
    <row r="330" spans="1:9" ht="105" x14ac:dyDescent="0.25">
      <c r="A330" s="51">
        <v>2946</v>
      </c>
      <c r="B330" s="52">
        <v>42318</v>
      </c>
      <c r="C330" s="55" t="s">
        <v>330</v>
      </c>
      <c r="D330" s="55" t="s">
        <v>333</v>
      </c>
      <c r="E330" s="55" t="s">
        <v>334</v>
      </c>
      <c r="F330" s="51">
        <v>1</v>
      </c>
      <c r="G330" s="53">
        <v>9754</v>
      </c>
      <c r="H330" s="54">
        <f t="shared" si="10"/>
        <v>9754</v>
      </c>
      <c r="I330" s="91" t="s">
        <v>9</v>
      </c>
    </row>
    <row r="331" spans="1:9" x14ac:dyDescent="0.25">
      <c r="A331" s="164"/>
      <c r="B331" s="165"/>
      <c r="C331" s="165"/>
      <c r="D331" s="165"/>
      <c r="E331" s="165"/>
      <c r="F331" s="165"/>
      <c r="G331" s="166"/>
      <c r="H331" s="60">
        <f>SUM(H330)</f>
        <v>9754</v>
      </c>
      <c r="I331" s="56"/>
    </row>
    <row r="332" spans="1:9" ht="94.5" x14ac:dyDescent="0.25">
      <c r="A332" s="51">
        <v>2947</v>
      </c>
      <c r="B332" s="52">
        <v>42318</v>
      </c>
      <c r="C332" s="55" t="s">
        <v>335</v>
      </c>
      <c r="D332" s="55" t="s">
        <v>331</v>
      </c>
      <c r="E332" s="55" t="s">
        <v>336</v>
      </c>
      <c r="F332" s="51">
        <v>2</v>
      </c>
      <c r="G332" s="53">
        <v>17023</v>
      </c>
      <c r="H332" s="54">
        <f t="shared" si="10"/>
        <v>34046</v>
      </c>
      <c r="I332" s="91" t="s">
        <v>9</v>
      </c>
    </row>
    <row r="333" spans="1:9" x14ac:dyDescent="0.25">
      <c r="A333" s="164"/>
      <c r="B333" s="165"/>
      <c r="C333" s="165"/>
      <c r="D333" s="165"/>
      <c r="E333" s="165"/>
      <c r="F333" s="165"/>
      <c r="G333" s="166"/>
      <c r="H333" s="60">
        <f>SUM(H332)</f>
        <v>34046</v>
      </c>
      <c r="I333" s="56"/>
    </row>
    <row r="334" spans="1:9" ht="31.5" x14ac:dyDescent="0.25">
      <c r="A334" s="96">
        <v>2948</v>
      </c>
      <c r="B334" s="169">
        <v>42318</v>
      </c>
      <c r="C334" s="171" t="s">
        <v>11</v>
      </c>
      <c r="D334" s="171" t="s">
        <v>337</v>
      </c>
      <c r="E334" s="55" t="s">
        <v>338</v>
      </c>
      <c r="F334" s="51">
        <v>1</v>
      </c>
      <c r="G334" s="53">
        <v>460</v>
      </c>
      <c r="H334" s="54">
        <f t="shared" si="10"/>
        <v>460</v>
      </c>
      <c r="I334" s="167" t="s">
        <v>9</v>
      </c>
    </row>
    <row r="335" spans="1:9" ht="31.5" x14ac:dyDescent="0.25">
      <c r="A335" s="174"/>
      <c r="B335" s="175"/>
      <c r="C335" s="176"/>
      <c r="D335" s="176"/>
      <c r="E335" s="55" t="s">
        <v>339</v>
      </c>
      <c r="F335" s="51">
        <v>1</v>
      </c>
      <c r="G335" s="53">
        <v>745</v>
      </c>
      <c r="H335" s="54">
        <f t="shared" si="10"/>
        <v>745</v>
      </c>
      <c r="I335" s="173"/>
    </row>
    <row r="336" spans="1:9" ht="63" x14ac:dyDescent="0.25">
      <c r="A336" s="174"/>
      <c r="B336" s="175"/>
      <c r="C336" s="176"/>
      <c r="D336" s="176"/>
      <c r="E336" s="55" t="s">
        <v>340</v>
      </c>
      <c r="F336" s="51">
        <v>1</v>
      </c>
      <c r="G336" s="53">
        <v>300</v>
      </c>
      <c r="H336" s="54">
        <f t="shared" si="10"/>
        <v>300</v>
      </c>
      <c r="I336" s="173"/>
    </row>
    <row r="337" spans="1:9" ht="31.5" x14ac:dyDescent="0.25">
      <c r="A337" s="174"/>
      <c r="B337" s="175"/>
      <c r="C337" s="176"/>
      <c r="D337" s="176"/>
      <c r="E337" s="55" t="s">
        <v>341</v>
      </c>
      <c r="F337" s="51">
        <v>1</v>
      </c>
      <c r="G337" s="53">
        <v>500</v>
      </c>
      <c r="H337" s="54">
        <f t="shared" si="10"/>
        <v>500</v>
      </c>
      <c r="I337" s="173"/>
    </row>
    <row r="338" spans="1:9" ht="31.5" x14ac:dyDescent="0.25">
      <c r="A338" s="174"/>
      <c r="B338" s="175"/>
      <c r="C338" s="176"/>
      <c r="D338" s="176"/>
      <c r="E338" s="55" t="s">
        <v>342</v>
      </c>
      <c r="F338" s="51">
        <v>1</v>
      </c>
      <c r="G338" s="53">
        <v>555</v>
      </c>
      <c r="H338" s="54">
        <f t="shared" si="10"/>
        <v>555</v>
      </c>
      <c r="I338" s="173"/>
    </row>
    <row r="339" spans="1:9" ht="42" x14ac:dyDescent="0.25">
      <c r="A339" s="174"/>
      <c r="B339" s="175"/>
      <c r="C339" s="176"/>
      <c r="D339" s="176"/>
      <c r="E339" s="55" t="s">
        <v>343</v>
      </c>
      <c r="F339" s="51">
        <v>2</v>
      </c>
      <c r="G339" s="53">
        <v>690</v>
      </c>
      <c r="H339" s="54">
        <f t="shared" si="10"/>
        <v>1380</v>
      </c>
      <c r="I339" s="173"/>
    </row>
    <row r="340" spans="1:9" ht="42" x14ac:dyDescent="0.25">
      <c r="A340" s="174"/>
      <c r="B340" s="175"/>
      <c r="C340" s="176"/>
      <c r="D340" s="176"/>
      <c r="E340" s="55" t="s">
        <v>344</v>
      </c>
      <c r="F340" s="51">
        <v>1</v>
      </c>
      <c r="G340" s="53">
        <v>480</v>
      </c>
      <c r="H340" s="54">
        <f t="shared" si="10"/>
        <v>480</v>
      </c>
      <c r="I340" s="173"/>
    </row>
    <row r="341" spans="1:9" ht="42" x14ac:dyDescent="0.25">
      <c r="A341" s="174"/>
      <c r="B341" s="175"/>
      <c r="C341" s="176"/>
      <c r="D341" s="176"/>
      <c r="E341" s="55" t="s">
        <v>345</v>
      </c>
      <c r="F341" s="51">
        <v>1</v>
      </c>
      <c r="G341" s="53">
        <v>325</v>
      </c>
      <c r="H341" s="54">
        <f t="shared" si="10"/>
        <v>325</v>
      </c>
      <c r="I341" s="173"/>
    </row>
    <row r="342" spans="1:9" ht="31.5" x14ac:dyDescent="0.25">
      <c r="A342" s="174"/>
      <c r="B342" s="175"/>
      <c r="C342" s="176"/>
      <c r="D342" s="176"/>
      <c r="E342" s="55" t="s">
        <v>346</v>
      </c>
      <c r="F342" s="51">
        <v>1</v>
      </c>
      <c r="G342" s="53">
        <v>270</v>
      </c>
      <c r="H342" s="54">
        <f t="shared" si="10"/>
        <v>270</v>
      </c>
      <c r="I342" s="173"/>
    </row>
    <row r="343" spans="1:9" ht="31.5" x14ac:dyDescent="0.25">
      <c r="A343" s="174"/>
      <c r="B343" s="175"/>
      <c r="C343" s="176"/>
      <c r="D343" s="176"/>
      <c r="E343" s="55" t="s">
        <v>347</v>
      </c>
      <c r="F343" s="51">
        <v>1</v>
      </c>
      <c r="G343" s="53">
        <v>620</v>
      </c>
      <c r="H343" s="54">
        <f t="shared" si="10"/>
        <v>620</v>
      </c>
      <c r="I343" s="173"/>
    </row>
    <row r="344" spans="1:9" ht="42" x14ac:dyDescent="0.25">
      <c r="A344" s="97"/>
      <c r="B344" s="170"/>
      <c r="C344" s="172"/>
      <c r="D344" s="172"/>
      <c r="E344" s="55" t="s">
        <v>348</v>
      </c>
      <c r="F344" s="51">
        <v>1</v>
      </c>
      <c r="G344" s="53">
        <v>575</v>
      </c>
      <c r="H344" s="54">
        <f t="shared" si="10"/>
        <v>575</v>
      </c>
      <c r="I344" s="168"/>
    </row>
    <row r="345" spans="1:9" x14ac:dyDescent="0.25">
      <c r="A345" s="164"/>
      <c r="B345" s="165"/>
      <c r="C345" s="165"/>
      <c r="D345" s="165"/>
      <c r="E345" s="165"/>
      <c r="F345" s="165"/>
      <c r="G345" s="166"/>
      <c r="H345" s="60">
        <f>SUM(H334:H344)</f>
        <v>6210</v>
      </c>
      <c r="I345" s="56"/>
    </row>
    <row r="346" spans="1:9" ht="31.5" x14ac:dyDescent="0.25">
      <c r="A346" s="51">
        <v>2949</v>
      </c>
      <c r="B346" s="52">
        <v>42319</v>
      </c>
      <c r="C346" s="55" t="s">
        <v>253</v>
      </c>
      <c r="D346" s="55" t="s">
        <v>151</v>
      </c>
      <c r="E346" s="55" t="s">
        <v>369</v>
      </c>
      <c r="F346" s="51">
        <v>50</v>
      </c>
      <c r="G346" s="53">
        <v>20.46</v>
      </c>
      <c r="H346" s="54">
        <f t="shared" si="10"/>
        <v>1023</v>
      </c>
      <c r="I346" s="91" t="s">
        <v>9</v>
      </c>
    </row>
    <row r="347" spans="1:9" x14ac:dyDescent="0.25">
      <c r="A347" s="164"/>
      <c r="B347" s="165"/>
      <c r="C347" s="165"/>
      <c r="D347" s="165"/>
      <c r="E347" s="165"/>
      <c r="F347" s="165"/>
      <c r="G347" s="166"/>
      <c r="H347" s="60"/>
      <c r="I347" s="56"/>
    </row>
    <row r="348" spans="1:9" ht="21" x14ac:dyDescent="0.25">
      <c r="A348" s="96">
        <v>2950</v>
      </c>
      <c r="B348" s="169">
        <v>42319</v>
      </c>
      <c r="C348" s="171" t="s">
        <v>253</v>
      </c>
      <c r="D348" s="171" t="s">
        <v>370</v>
      </c>
      <c r="E348" s="55" t="s">
        <v>356</v>
      </c>
      <c r="F348" s="51">
        <v>36</v>
      </c>
      <c r="G348" s="53">
        <v>4.45</v>
      </c>
      <c r="H348" s="54">
        <f t="shared" ref="H348:H354" si="11">F348*G348</f>
        <v>160.20000000000002</v>
      </c>
      <c r="I348" s="167" t="s">
        <v>9</v>
      </c>
    </row>
    <row r="349" spans="1:9" ht="21" x14ac:dyDescent="0.25">
      <c r="A349" s="174"/>
      <c r="B349" s="175"/>
      <c r="C349" s="176"/>
      <c r="D349" s="176"/>
      <c r="E349" s="55" t="s">
        <v>357</v>
      </c>
      <c r="F349" s="51">
        <v>36</v>
      </c>
      <c r="G349" s="53">
        <v>4.45</v>
      </c>
      <c r="H349" s="54">
        <f t="shared" si="11"/>
        <v>160.20000000000002</v>
      </c>
      <c r="I349" s="173"/>
    </row>
    <row r="350" spans="1:9" ht="21" x14ac:dyDescent="0.25">
      <c r="A350" s="174"/>
      <c r="B350" s="175"/>
      <c r="C350" s="176"/>
      <c r="D350" s="176"/>
      <c r="E350" s="55" t="s">
        <v>355</v>
      </c>
      <c r="F350" s="51">
        <v>36</v>
      </c>
      <c r="G350" s="53">
        <v>4.45</v>
      </c>
      <c r="H350" s="54">
        <f t="shared" si="11"/>
        <v>160.20000000000002</v>
      </c>
      <c r="I350" s="173"/>
    </row>
    <row r="351" spans="1:9" x14ac:dyDescent="0.25">
      <c r="A351" s="174"/>
      <c r="B351" s="175"/>
      <c r="C351" s="176"/>
      <c r="D351" s="176"/>
      <c r="E351" s="55" t="s">
        <v>354</v>
      </c>
      <c r="F351" s="51">
        <v>3</v>
      </c>
      <c r="G351" s="53">
        <v>17</v>
      </c>
      <c r="H351" s="54">
        <f t="shared" si="11"/>
        <v>51</v>
      </c>
      <c r="I351" s="173"/>
    </row>
    <row r="352" spans="1:9" ht="21" x14ac:dyDescent="0.25">
      <c r="A352" s="174"/>
      <c r="B352" s="175"/>
      <c r="C352" s="176"/>
      <c r="D352" s="176"/>
      <c r="E352" s="55" t="s">
        <v>353</v>
      </c>
      <c r="F352" s="51">
        <v>288</v>
      </c>
      <c r="G352" s="53">
        <v>1.99</v>
      </c>
      <c r="H352" s="54">
        <f t="shared" si="11"/>
        <v>573.12</v>
      </c>
      <c r="I352" s="173"/>
    </row>
    <row r="353" spans="1:9" x14ac:dyDescent="0.25">
      <c r="A353" s="174"/>
      <c r="B353" s="175"/>
      <c r="C353" s="176"/>
      <c r="D353" s="176"/>
      <c r="E353" s="55" t="s">
        <v>362</v>
      </c>
      <c r="F353" s="51">
        <v>3</v>
      </c>
      <c r="G353" s="53">
        <v>13</v>
      </c>
      <c r="H353" s="54">
        <f t="shared" si="11"/>
        <v>39</v>
      </c>
      <c r="I353" s="173"/>
    </row>
    <row r="354" spans="1:9" ht="21" x14ac:dyDescent="0.25">
      <c r="A354" s="97"/>
      <c r="B354" s="170"/>
      <c r="C354" s="172"/>
      <c r="D354" s="172"/>
      <c r="E354" s="55" t="s">
        <v>350</v>
      </c>
      <c r="F354" s="51">
        <v>15</v>
      </c>
      <c r="G354" s="53">
        <v>5.75</v>
      </c>
      <c r="H354" s="54">
        <f t="shared" si="11"/>
        <v>86.25</v>
      </c>
      <c r="I354" s="168"/>
    </row>
    <row r="355" spans="1:9" x14ac:dyDescent="0.25">
      <c r="A355" s="164"/>
      <c r="B355" s="165"/>
      <c r="C355" s="165"/>
      <c r="D355" s="165"/>
      <c r="E355" s="165"/>
      <c r="F355" s="165"/>
      <c r="G355" s="166"/>
      <c r="H355" s="60">
        <f>SUM(H348:H354)</f>
        <v>1229.97</v>
      </c>
      <c r="I355" s="56"/>
    </row>
    <row r="356" spans="1:9" ht="21" x14ac:dyDescent="0.25">
      <c r="A356" s="96">
        <v>2951</v>
      </c>
      <c r="B356" s="169">
        <v>42319</v>
      </c>
      <c r="C356" s="171" t="s">
        <v>253</v>
      </c>
      <c r="D356" s="171" t="s">
        <v>211</v>
      </c>
      <c r="E356" s="55" t="s">
        <v>352</v>
      </c>
      <c r="F356" s="51">
        <v>2</v>
      </c>
      <c r="G356" s="53">
        <v>89.94</v>
      </c>
      <c r="H356" s="54">
        <f>F356*G356</f>
        <v>179.88</v>
      </c>
      <c r="I356" s="177" t="s">
        <v>9</v>
      </c>
    </row>
    <row r="357" spans="1:9" x14ac:dyDescent="0.25">
      <c r="A357" s="174"/>
      <c r="B357" s="175"/>
      <c r="C357" s="176"/>
      <c r="D357" s="176"/>
      <c r="E357" s="55" t="s">
        <v>359</v>
      </c>
      <c r="F357" s="51">
        <v>100</v>
      </c>
      <c r="G357" s="53">
        <v>0.27439999999999998</v>
      </c>
      <c r="H357" s="54">
        <f t="shared" ref="H357:H364" si="12">F357*G357</f>
        <v>27.439999999999998</v>
      </c>
      <c r="I357" s="178"/>
    </row>
    <row r="358" spans="1:9" ht="21" x14ac:dyDescent="0.25">
      <c r="A358" s="97"/>
      <c r="B358" s="170"/>
      <c r="C358" s="172"/>
      <c r="D358" s="172"/>
      <c r="E358" s="55" t="s">
        <v>351</v>
      </c>
      <c r="F358" s="51">
        <v>4</v>
      </c>
      <c r="G358" s="53">
        <v>77.94</v>
      </c>
      <c r="H358" s="54">
        <f>F358*G358</f>
        <v>311.76</v>
      </c>
      <c r="I358" s="179"/>
    </row>
    <row r="359" spans="1:9" x14ac:dyDescent="0.25">
      <c r="A359" s="164"/>
      <c r="B359" s="165"/>
      <c r="C359" s="165"/>
      <c r="D359" s="165"/>
      <c r="E359" s="165"/>
      <c r="F359" s="165"/>
      <c r="G359" s="166"/>
      <c r="H359" s="60">
        <f>SUM(H357:H358)</f>
        <v>339.2</v>
      </c>
      <c r="I359" s="56"/>
    </row>
    <row r="360" spans="1:9" ht="21" x14ac:dyDescent="0.25">
      <c r="A360" s="96">
        <v>2952</v>
      </c>
      <c r="B360" s="169">
        <v>42319</v>
      </c>
      <c r="C360" s="171" t="s">
        <v>253</v>
      </c>
      <c r="D360" s="171" t="s">
        <v>371</v>
      </c>
      <c r="E360" s="55" t="s">
        <v>358</v>
      </c>
      <c r="F360" s="51">
        <v>100</v>
      </c>
      <c r="G360" s="53">
        <v>1.46</v>
      </c>
      <c r="H360" s="54">
        <f t="shared" si="12"/>
        <v>146</v>
      </c>
      <c r="I360" s="173" t="s">
        <v>9</v>
      </c>
    </row>
    <row r="361" spans="1:9" ht="21" x14ac:dyDescent="0.25">
      <c r="A361" s="174"/>
      <c r="B361" s="175"/>
      <c r="C361" s="176"/>
      <c r="D361" s="176"/>
      <c r="E361" s="55" t="s">
        <v>364</v>
      </c>
      <c r="F361" s="51">
        <v>50</v>
      </c>
      <c r="G361" s="53">
        <v>18.03</v>
      </c>
      <c r="H361" s="54">
        <f t="shared" si="12"/>
        <v>901.5</v>
      </c>
      <c r="I361" s="173"/>
    </row>
    <row r="362" spans="1:9" ht="21" x14ac:dyDescent="0.25">
      <c r="A362" s="97"/>
      <c r="B362" s="170"/>
      <c r="C362" s="172"/>
      <c r="D362" s="172"/>
      <c r="E362" s="55" t="s">
        <v>365</v>
      </c>
      <c r="F362" s="51">
        <v>60</v>
      </c>
      <c r="G362" s="53">
        <v>18.03</v>
      </c>
      <c r="H362" s="54">
        <f t="shared" si="12"/>
        <v>1081.8000000000002</v>
      </c>
      <c r="I362" s="173"/>
    </row>
    <row r="363" spans="1:9" x14ac:dyDescent="0.25">
      <c r="A363" s="56"/>
      <c r="B363" s="57"/>
      <c r="C363" s="58"/>
      <c r="D363" s="58"/>
      <c r="E363" s="58"/>
      <c r="F363" s="56"/>
      <c r="G363" s="59"/>
      <c r="H363" s="60">
        <f>SUM(H360:H362)</f>
        <v>2129.3000000000002</v>
      </c>
      <c r="I363" s="56"/>
    </row>
    <row r="364" spans="1:9" x14ac:dyDescent="0.25">
      <c r="A364" s="96">
        <v>2953</v>
      </c>
      <c r="B364" s="169">
        <v>42319</v>
      </c>
      <c r="C364" s="171" t="s">
        <v>253</v>
      </c>
      <c r="D364" s="171" t="s">
        <v>216</v>
      </c>
      <c r="E364" s="55" t="s">
        <v>363</v>
      </c>
      <c r="F364" s="51">
        <v>240</v>
      </c>
      <c r="G364" s="53">
        <v>1.05</v>
      </c>
      <c r="H364" s="54">
        <f t="shared" si="12"/>
        <v>252</v>
      </c>
      <c r="I364" s="173" t="s">
        <v>9</v>
      </c>
    </row>
    <row r="365" spans="1:9" x14ac:dyDescent="0.25">
      <c r="A365" s="174"/>
      <c r="B365" s="175"/>
      <c r="C365" s="176"/>
      <c r="D365" s="176"/>
      <c r="E365" s="55" t="s">
        <v>367</v>
      </c>
      <c r="F365" s="51">
        <v>10</v>
      </c>
      <c r="G365" s="53">
        <v>77</v>
      </c>
      <c r="H365" s="54">
        <f>F365*G365</f>
        <v>770</v>
      </c>
      <c r="I365" s="173"/>
    </row>
    <row r="366" spans="1:9" ht="21" x14ac:dyDescent="0.25">
      <c r="A366" s="174"/>
      <c r="B366" s="175"/>
      <c r="C366" s="176"/>
      <c r="D366" s="176"/>
      <c r="E366" s="55" t="s">
        <v>368</v>
      </c>
      <c r="F366" s="51">
        <v>50</v>
      </c>
      <c r="G366" s="53">
        <v>9.25</v>
      </c>
      <c r="H366" s="54">
        <f>F366*G366</f>
        <v>462.5</v>
      </c>
      <c r="I366" s="173"/>
    </row>
    <row r="367" spans="1:9" x14ac:dyDescent="0.25">
      <c r="A367" s="174"/>
      <c r="B367" s="175"/>
      <c r="C367" s="176"/>
      <c r="D367" s="176"/>
      <c r="E367" s="55" t="s">
        <v>361</v>
      </c>
      <c r="F367" s="51">
        <v>12</v>
      </c>
      <c r="G367" s="53">
        <v>10.5</v>
      </c>
      <c r="H367" s="54">
        <f>F367*G367</f>
        <v>126</v>
      </c>
      <c r="I367" s="173"/>
    </row>
    <row r="368" spans="1:9" ht="21" x14ac:dyDescent="0.25">
      <c r="A368" s="174"/>
      <c r="B368" s="175"/>
      <c r="C368" s="176"/>
      <c r="D368" s="176"/>
      <c r="E368" s="55" t="s">
        <v>349</v>
      </c>
      <c r="F368" s="51">
        <v>20</v>
      </c>
      <c r="G368" s="53">
        <v>7.75</v>
      </c>
      <c r="H368" s="54">
        <f>F368*G368</f>
        <v>155</v>
      </c>
      <c r="I368" s="173"/>
    </row>
    <row r="369" spans="1:9" ht="21" x14ac:dyDescent="0.25">
      <c r="A369" s="174"/>
      <c r="B369" s="175"/>
      <c r="C369" s="176"/>
      <c r="D369" s="176"/>
      <c r="E369" s="55" t="s">
        <v>360</v>
      </c>
      <c r="F369" s="51">
        <v>24</v>
      </c>
      <c r="G369" s="53">
        <v>5</v>
      </c>
      <c r="H369" s="54">
        <f>F369*G369</f>
        <v>120</v>
      </c>
      <c r="I369" s="173"/>
    </row>
    <row r="370" spans="1:9" x14ac:dyDescent="0.25">
      <c r="A370" s="97"/>
      <c r="B370" s="170"/>
      <c r="C370" s="172"/>
      <c r="D370" s="172"/>
      <c r="E370" s="55" t="s">
        <v>366</v>
      </c>
      <c r="F370" s="51">
        <v>70</v>
      </c>
      <c r="G370" s="53">
        <v>62.8</v>
      </c>
      <c r="H370" s="54">
        <f t="shared" ref="H370:H385" si="13">F370*G370</f>
        <v>4396</v>
      </c>
      <c r="I370" s="173"/>
    </row>
    <row r="371" spans="1:9" x14ac:dyDescent="0.25">
      <c r="A371" s="164"/>
      <c r="B371" s="165"/>
      <c r="C371" s="165"/>
      <c r="D371" s="165"/>
      <c r="E371" s="165"/>
      <c r="F371" s="165"/>
      <c r="G371" s="166"/>
      <c r="H371" s="60">
        <f>SUM(H364:H370)</f>
        <v>6281.5</v>
      </c>
      <c r="I371" s="56"/>
    </row>
    <row r="372" spans="1:9" x14ac:dyDescent="0.25">
      <c r="A372" s="96">
        <v>2954</v>
      </c>
      <c r="B372" s="169">
        <v>42319</v>
      </c>
      <c r="C372" s="171" t="s">
        <v>253</v>
      </c>
      <c r="D372" s="171" t="s">
        <v>372</v>
      </c>
      <c r="E372" s="55" t="s">
        <v>374</v>
      </c>
      <c r="F372" s="51">
        <v>4</v>
      </c>
      <c r="G372" s="53">
        <v>2300.36</v>
      </c>
      <c r="H372" s="54">
        <f>F372*G372</f>
        <v>9201.44</v>
      </c>
      <c r="I372" s="167" t="s">
        <v>9</v>
      </c>
    </row>
    <row r="373" spans="1:9" x14ac:dyDescent="0.25">
      <c r="A373" s="97"/>
      <c r="B373" s="170"/>
      <c r="C373" s="172"/>
      <c r="D373" s="172"/>
      <c r="E373" s="55" t="s">
        <v>373</v>
      </c>
      <c r="F373" s="51">
        <v>15</v>
      </c>
      <c r="G373" s="53">
        <v>1548.78</v>
      </c>
      <c r="H373" s="54">
        <f>F373*G373</f>
        <v>23231.7</v>
      </c>
      <c r="I373" s="173"/>
    </row>
    <row r="374" spans="1:9" x14ac:dyDescent="0.25">
      <c r="A374" s="164"/>
      <c r="B374" s="165"/>
      <c r="C374" s="165"/>
      <c r="D374" s="165"/>
      <c r="E374" s="165"/>
      <c r="F374" s="165"/>
      <c r="G374" s="166"/>
      <c r="H374" s="60">
        <f>SUM(H372:H373)</f>
        <v>32433.14</v>
      </c>
      <c r="I374" s="56"/>
    </row>
    <row r="375" spans="1:9" x14ac:dyDescent="0.25">
      <c r="A375" s="96">
        <v>2955</v>
      </c>
      <c r="B375" s="169">
        <v>42319</v>
      </c>
      <c r="C375" s="171" t="s">
        <v>253</v>
      </c>
      <c r="D375" s="171" t="s">
        <v>216</v>
      </c>
      <c r="E375" s="55" t="s">
        <v>378</v>
      </c>
      <c r="F375" s="51">
        <v>2</v>
      </c>
      <c r="G375" s="53">
        <v>2390</v>
      </c>
      <c r="H375" s="54">
        <f t="shared" si="13"/>
        <v>4780</v>
      </c>
      <c r="I375" s="167" t="s">
        <v>9</v>
      </c>
    </row>
    <row r="376" spans="1:9" x14ac:dyDescent="0.25">
      <c r="A376" s="174"/>
      <c r="B376" s="175"/>
      <c r="C376" s="176"/>
      <c r="D376" s="176"/>
      <c r="E376" s="55" t="s">
        <v>377</v>
      </c>
      <c r="F376" s="51">
        <v>2</v>
      </c>
      <c r="G376" s="53">
        <v>2390</v>
      </c>
      <c r="H376" s="54">
        <f t="shared" si="13"/>
        <v>4780</v>
      </c>
      <c r="I376" s="173"/>
    </row>
    <row r="377" spans="1:9" x14ac:dyDescent="0.25">
      <c r="A377" s="174"/>
      <c r="B377" s="175"/>
      <c r="C377" s="176"/>
      <c r="D377" s="176"/>
      <c r="E377" s="55" t="s">
        <v>376</v>
      </c>
      <c r="F377" s="51">
        <v>2</v>
      </c>
      <c r="G377" s="53">
        <v>2390</v>
      </c>
      <c r="H377" s="54">
        <f t="shared" si="13"/>
        <v>4780</v>
      </c>
      <c r="I377" s="173"/>
    </row>
    <row r="378" spans="1:9" x14ac:dyDescent="0.25">
      <c r="A378" s="97"/>
      <c r="B378" s="170"/>
      <c r="C378" s="172"/>
      <c r="D378" s="172"/>
      <c r="E378" s="55" t="s">
        <v>375</v>
      </c>
      <c r="F378" s="51">
        <v>3</v>
      </c>
      <c r="G378" s="53">
        <v>2075</v>
      </c>
      <c r="H378" s="54">
        <f t="shared" si="13"/>
        <v>6225</v>
      </c>
      <c r="I378" s="173"/>
    </row>
    <row r="379" spans="1:9" x14ac:dyDescent="0.25">
      <c r="A379" s="164"/>
      <c r="B379" s="165"/>
      <c r="C379" s="165"/>
      <c r="D379" s="165"/>
      <c r="E379" s="165"/>
      <c r="F379" s="165"/>
      <c r="G379" s="166"/>
      <c r="H379" s="60">
        <f>SUM(H375:H378)</f>
        <v>20565</v>
      </c>
      <c r="I379" s="56"/>
    </row>
    <row r="380" spans="1:9" ht="126" x14ac:dyDescent="0.25">
      <c r="A380" s="51">
        <v>2956</v>
      </c>
      <c r="B380" s="52">
        <v>42319</v>
      </c>
      <c r="C380" s="55" t="s">
        <v>208</v>
      </c>
      <c r="D380" s="55" t="s">
        <v>379</v>
      </c>
      <c r="E380" s="55" t="s">
        <v>380</v>
      </c>
      <c r="F380" s="51">
        <v>54000</v>
      </c>
      <c r="G380" s="53">
        <v>0.33700000000000002</v>
      </c>
      <c r="H380" s="54">
        <f t="shared" si="13"/>
        <v>18198</v>
      </c>
      <c r="I380" s="91" t="s">
        <v>9</v>
      </c>
    </row>
    <row r="381" spans="1:9" x14ac:dyDescent="0.25">
      <c r="A381" s="164"/>
      <c r="B381" s="165"/>
      <c r="C381" s="165"/>
      <c r="D381" s="165"/>
      <c r="E381" s="165"/>
      <c r="F381" s="165"/>
      <c r="G381" s="166"/>
      <c r="H381" s="60">
        <f>SUM(H380)</f>
        <v>18198</v>
      </c>
      <c r="I381" s="56"/>
    </row>
    <row r="382" spans="1:9" ht="21" x14ac:dyDescent="0.25">
      <c r="A382" s="96">
        <v>2957</v>
      </c>
      <c r="B382" s="52">
        <v>42319</v>
      </c>
      <c r="C382" s="55" t="s">
        <v>381</v>
      </c>
      <c r="D382" s="55" t="s">
        <v>382</v>
      </c>
      <c r="E382" s="55" t="s">
        <v>383</v>
      </c>
      <c r="F382" s="51">
        <v>4</v>
      </c>
      <c r="G382" s="53">
        <v>490</v>
      </c>
      <c r="H382" s="54">
        <f t="shared" si="13"/>
        <v>1960</v>
      </c>
      <c r="I382" s="167" t="s">
        <v>9</v>
      </c>
    </row>
    <row r="383" spans="1:9" ht="31.5" x14ac:dyDescent="0.25">
      <c r="A383" s="97"/>
      <c r="B383" s="52">
        <v>42319</v>
      </c>
      <c r="C383" s="55" t="s">
        <v>381</v>
      </c>
      <c r="D383" s="55" t="s">
        <v>382</v>
      </c>
      <c r="E383" s="55" t="s">
        <v>384</v>
      </c>
      <c r="F383" s="51">
        <v>150</v>
      </c>
      <c r="G383" s="53">
        <v>11</v>
      </c>
      <c r="H383" s="54">
        <f t="shared" si="13"/>
        <v>1650</v>
      </c>
      <c r="I383" s="168"/>
    </row>
    <row r="384" spans="1:9" x14ac:dyDescent="0.25">
      <c r="A384" s="164"/>
      <c r="B384" s="165"/>
      <c r="C384" s="165"/>
      <c r="D384" s="165"/>
      <c r="E384" s="165"/>
      <c r="F384" s="165"/>
      <c r="G384" s="166"/>
      <c r="H384" s="60">
        <f>SUM(H382:H383)</f>
        <v>3610</v>
      </c>
      <c r="I384" s="56"/>
    </row>
    <row r="385" spans="1:9" ht="105" x14ac:dyDescent="0.25">
      <c r="A385" s="51">
        <v>2958</v>
      </c>
      <c r="B385" s="52">
        <v>42319</v>
      </c>
      <c r="C385" s="55" t="s">
        <v>385</v>
      </c>
      <c r="D385" s="55" t="s">
        <v>10</v>
      </c>
      <c r="E385" s="55" t="s">
        <v>386</v>
      </c>
      <c r="F385" s="51">
        <v>1</v>
      </c>
      <c r="G385" s="53">
        <v>3345.22</v>
      </c>
      <c r="H385" s="54">
        <f t="shared" si="13"/>
        <v>3345.22</v>
      </c>
      <c r="I385" s="91" t="s">
        <v>9</v>
      </c>
    </row>
    <row r="386" spans="1:9" x14ac:dyDescent="0.25">
      <c r="A386" s="114"/>
      <c r="B386" s="115"/>
      <c r="C386" s="115"/>
      <c r="D386" s="115"/>
      <c r="E386" s="115"/>
      <c r="F386" s="115"/>
      <c r="G386" s="116"/>
      <c r="H386" s="18">
        <f>SUM(H385)</f>
        <v>3345.22</v>
      </c>
      <c r="I386" s="10"/>
    </row>
    <row r="387" spans="1:9" ht="64.5" customHeight="1" x14ac:dyDescent="0.25">
      <c r="A387" s="94">
        <v>2959</v>
      </c>
      <c r="B387" s="101">
        <v>42320</v>
      </c>
      <c r="C387" s="108" t="s">
        <v>38</v>
      </c>
      <c r="D387" s="108" t="s">
        <v>387</v>
      </c>
      <c r="E387" s="9" t="s">
        <v>388</v>
      </c>
      <c r="F387" s="8">
        <v>2</v>
      </c>
      <c r="G387" s="15">
        <v>24205</v>
      </c>
      <c r="H387" s="16">
        <f>F387*G387</f>
        <v>48410</v>
      </c>
      <c r="I387" s="92" t="s">
        <v>9</v>
      </c>
    </row>
    <row r="388" spans="1:9" ht="60" customHeight="1" x14ac:dyDescent="0.25">
      <c r="A388" s="95"/>
      <c r="B388" s="102"/>
      <c r="C388" s="110"/>
      <c r="D388" s="110"/>
      <c r="E388" s="9" t="s">
        <v>389</v>
      </c>
      <c r="F388" s="8">
        <v>1</v>
      </c>
      <c r="G388" s="15">
        <v>28325</v>
      </c>
      <c r="H388" s="16">
        <f t="shared" ref="H388:H435" si="14">F388*G388</f>
        <v>28325</v>
      </c>
      <c r="I388" s="93"/>
    </row>
    <row r="389" spans="1:9" x14ac:dyDescent="0.25">
      <c r="A389" s="98"/>
      <c r="B389" s="99"/>
      <c r="C389" s="99"/>
      <c r="D389" s="99"/>
      <c r="E389" s="99"/>
      <c r="F389" s="99"/>
      <c r="G389" s="100"/>
      <c r="H389" s="17">
        <f>SUM(H387:H388)</f>
        <v>76735</v>
      </c>
      <c r="I389" s="10"/>
    </row>
    <row r="390" spans="1:9" ht="94.5" x14ac:dyDescent="0.25">
      <c r="A390" s="8">
        <v>2960</v>
      </c>
      <c r="B390" s="11">
        <v>42320</v>
      </c>
      <c r="C390" s="9" t="s">
        <v>390</v>
      </c>
      <c r="D390" s="9" t="s">
        <v>331</v>
      </c>
      <c r="E390" s="9" t="s">
        <v>391</v>
      </c>
      <c r="F390" s="8">
        <v>1</v>
      </c>
      <c r="G390" s="15">
        <v>14552</v>
      </c>
      <c r="H390" s="16">
        <f t="shared" si="14"/>
        <v>14552</v>
      </c>
      <c r="I390" s="20" t="s">
        <v>9</v>
      </c>
    </row>
    <row r="391" spans="1:9" x14ac:dyDescent="0.25">
      <c r="A391" s="98"/>
      <c r="B391" s="99"/>
      <c r="C391" s="99"/>
      <c r="D391" s="99"/>
      <c r="E391" s="99"/>
      <c r="F391" s="99"/>
      <c r="G391" s="100"/>
      <c r="H391" s="17">
        <f>SUM(H390)</f>
        <v>14552</v>
      </c>
      <c r="I391" s="10"/>
    </row>
    <row r="392" spans="1:9" ht="147" x14ac:dyDescent="0.25">
      <c r="A392" s="8">
        <v>2961</v>
      </c>
      <c r="B392" s="11">
        <v>42320</v>
      </c>
      <c r="C392" s="9" t="s">
        <v>335</v>
      </c>
      <c r="D392" s="9" t="s">
        <v>392</v>
      </c>
      <c r="E392" s="9" t="s">
        <v>393</v>
      </c>
      <c r="F392" s="8">
        <v>3</v>
      </c>
      <c r="G392" s="15">
        <v>7517</v>
      </c>
      <c r="H392" s="16">
        <f t="shared" si="14"/>
        <v>22551</v>
      </c>
      <c r="I392" s="20" t="s">
        <v>9</v>
      </c>
    </row>
    <row r="393" spans="1:9" x14ac:dyDescent="0.25">
      <c r="A393" s="98"/>
      <c r="B393" s="99"/>
      <c r="C393" s="99"/>
      <c r="D393" s="99"/>
      <c r="E393" s="99"/>
      <c r="F393" s="99"/>
      <c r="G393" s="100"/>
      <c r="H393" s="17">
        <f>SUM(H392)</f>
        <v>22551</v>
      </c>
      <c r="I393" s="10"/>
    </row>
    <row r="394" spans="1:9" ht="84" x14ac:dyDescent="0.25">
      <c r="A394" s="8">
        <v>2962</v>
      </c>
      <c r="B394" s="11">
        <v>42321</v>
      </c>
      <c r="C394" s="9" t="s">
        <v>394</v>
      </c>
      <c r="D394" s="9" t="s">
        <v>395</v>
      </c>
      <c r="E394" s="9" t="s">
        <v>396</v>
      </c>
      <c r="F394" s="8">
        <v>1</v>
      </c>
      <c r="G394" s="15">
        <v>238818</v>
      </c>
      <c r="H394" s="16">
        <f t="shared" si="14"/>
        <v>238818</v>
      </c>
      <c r="I394" s="20" t="s">
        <v>9</v>
      </c>
    </row>
    <row r="395" spans="1:9" x14ac:dyDescent="0.25">
      <c r="A395" s="98"/>
      <c r="B395" s="99"/>
      <c r="C395" s="99"/>
      <c r="D395" s="99"/>
      <c r="E395" s="99"/>
      <c r="F395" s="99"/>
      <c r="G395" s="100"/>
      <c r="H395" s="17">
        <f>SUM(H394)</f>
        <v>238818</v>
      </c>
      <c r="I395" s="10"/>
    </row>
    <row r="396" spans="1:9" ht="63" x14ac:dyDescent="0.25">
      <c r="A396" s="8">
        <v>2963</v>
      </c>
      <c r="B396" s="11">
        <v>42321</v>
      </c>
      <c r="C396" s="9" t="s">
        <v>197</v>
      </c>
      <c r="D396" s="9" t="s">
        <v>333</v>
      </c>
      <c r="E396" s="9" t="s">
        <v>397</v>
      </c>
      <c r="F396" s="8">
        <v>1</v>
      </c>
      <c r="G396" s="15">
        <v>2187</v>
      </c>
      <c r="H396" s="16">
        <f t="shared" si="14"/>
        <v>2187</v>
      </c>
      <c r="I396" s="20" t="s">
        <v>9</v>
      </c>
    </row>
    <row r="397" spans="1:9" x14ac:dyDescent="0.25">
      <c r="A397" s="98"/>
      <c r="B397" s="99"/>
      <c r="C397" s="99"/>
      <c r="D397" s="99"/>
      <c r="E397" s="99"/>
      <c r="F397" s="99"/>
      <c r="G397" s="100"/>
      <c r="H397" s="17">
        <f>SUM(H396)</f>
        <v>2187</v>
      </c>
      <c r="I397" s="10"/>
    </row>
    <row r="398" spans="1:9" ht="94.5" x14ac:dyDescent="0.25">
      <c r="A398" s="8">
        <v>2964</v>
      </c>
      <c r="B398" s="11">
        <v>42321</v>
      </c>
      <c r="C398" s="9" t="s">
        <v>398</v>
      </c>
      <c r="D398" s="9" t="s">
        <v>10</v>
      </c>
      <c r="E398" s="9" t="s">
        <v>399</v>
      </c>
      <c r="F398" s="8">
        <v>1</v>
      </c>
      <c r="G398" s="15">
        <v>3345.22</v>
      </c>
      <c r="H398" s="16">
        <f t="shared" si="14"/>
        <v>3345.22</v>
      </c>
      <c r="I398" s="20" t="s">
        <v>9</v>
      </c>
    </row>
    <row r="399" spans="1:9" x14ac:dyDescent="0.25">
      <c r="A399" s="98"/>
      <c r="B399" s="99"/>
      <c r="C399" s="99"/>
      <c r="D399" s="99"/>
      <c r="E399" s="99"/>
      <c r="F399" s="99"/>
      <c r="G399" s="100"/>
      <c r="H399" s="17">
        <f>SUM(H398)</f>
        <v>3345.22</v>
      </c>
      <c r="I399" s="10"/>
    </row>
    <row r="400" spans="1:9" ht="105" x14ac:dyDescent="0.25">
      <c r="A400" s="8">
        <v>2965</v>
      </c>
      <c r="B400" s="11">
        <v>42321</v>
      </c>
      <c r="C400" s="9" t="s">
        <v>45</v>
      </c>
      <c r="D400" s="9" t="s">
        <v>400</v>
      </c>
      <c r="E400" s="9" t="s">
        <v>401</v>
      </c>
      <c r="F400" s="8">
        <v>1</v>
      </c>
      <c r="G400" s="15">
        <v>16359</v>
      </c>
      <c r="H400" s="16">
        <f t="shared" si="14"/>
        <v>16359</v>
      </c>
      <c r="I400" s="20" t="s">
        <v>9</v>
      </c>
    </row>
    <row r="401" spans="1:9" x14ac:dyDescent="0.25">
      <c r="A401" s="98"/>
      <c r="B401" s="99"/>
      <c r="C401" s="99"/>
      <c r="D401" s="99"/>
      <c r="E401" s="99"/>
      <c r="F401" s="99"/>
      <c r="G401" s="100"/>
      <c r="H401" s="17">
        <f>SUM(H400)</f>
        <v>16359</v>
      </c>
      <c r="I401" s="10"/>
    </row>
    <row r="402" spans="1:9" ht="126" x14ac:dyDescent="0.25">
      <c r="A402" s="8">
        <v>2966</v>
      </c>
      <c r="B402" s="11">
        <v>42321</v>
      </c>
      <c r="C402" s="9" t="s">
        <v>45</v>
      </c>
      <c r="D402" s="9" t="s">
        <v>10</v>
      </c>
      <c r="E402" s="9" t="s">
        <v>402</v>
      </c>
      <c r="F402" s="8">
        <v>1</v>
      </c>
      <c r="G402" s="15">
        <v>7364</v>
      </c>
      <c r="H402" s="16">
        <f t="shared" si="14"/>
        <v>7364</v>
      </c>
      <c r="I402" s="20" t="s">
        <v>9</v>
      </c>
    </row>
    <row r="403" spans="1:9" x14ac:dyDescent="0.25">
      <c r="A403" s="98"/>
      <c r="B403" s="99"/>
      <c r="C403" s="99"/>
      <c r="D403" s="99"/>
      <c r="E403" s="99"/>
      <c r="F403" s="99"/>
      <c r="G403" s="100"/>
      <c r="H403" s="17">
        <f>SUM(H402)</f>
        <v>7364</v>
      </c>
      <c r="I403" s="10"/>
    </row>
    <row r="404" spans="1:9" ht="199.5" x14ac:dyDescent="0.25">
      <c r="A404" s="8">
        <v>2967</v>
      </c>
      <c r="B404" s="11">
        <v>42322</v>
      </c>
      <c r="C404" s="9" t="s">
        <v>82</v>
      </c>
      <c r="D404" s="9" t="s">
        <v>403</v>
      </c>
      <c r="E404" s="9" t="s">
        <v>405</v>
      </c>
      <c r="F404" s="8">
        <v>1</v>
      </c>
      <c r="G404" s="15">
        <v>56010.5</v>
      </c>
      <c r="H404" s="16">
        <f t="shared" si="14"/>
        <v>56010.5</v>
      </c>
      <c r="I404" s="20" t="s">
        <v>9</v>
      </c>
    </row>
    <row r="405" spans="1:9" x14ac:dyDescent="0.25">
      <c r="A405" s="98"/>
      <c r="B405" s="99"/>
      <c r="C405" s="99"/>
      <c r="D405" s="99"/>
      <c r="E405" s="99"/>
      <c r="F405" s="99"/>
      <c r="G405" s="100"/>
      <c r="H405" s="17">
        <f>SUM(H404)</f>
        <v>56010.5</v>
      </c>
      <c r="I405" s="10"/>
    </row>
    <row r="406" spans="1:9" ht="52.5" x14ac:dyDescent="0.25">
      <c r="A406" s="8">
        <v>2968</v>
      </c>
      <c r="B406" s="11">
        <v>42322</v>
      </c>
      <c r="C406" s="9" t="s">
        <v>82</v>
      </c>
      <c r="D406" s="9" t="s">
        <v>406</v>
      </c>
      <c r="E406" s="61" t="s">
        <v>433</v>
      </c>
      <c r="F406" s="8">
        <v>1</v>
      </c>
      <c r="G406" s="15">
        <v>27769</v>
      </c>
      <c r="H406" s="16">
        <f t="shared" si="14"/>
        <v>27769</v>
      </c>
      <c r="I406" s="20" t="s">
        <v>9</v>
      </c>
    </row>
    <row r="407" spans="1:9" x14ac:dyDescent="0.25">
      <c r="A407" s="98"/>
      <c r="B407" s="99"/>
      <c r="C407" s="99"/>
      <c r="D407" s="99"/>
      <c r="E407" s="99"/>
      <c r="F407" s="99"/>
      <c r="G407" s="100"/>
      <c r="H407" s="17">
        <f>SUM(H406)</f>
        <v>27769</v>
      </c>
      <c r="I407" s="10"/>
    </row>
    <row r="408" spans="1:9" ht="147" x14ac:dyDescent="0.25">
      <c r="A408" s="8">
        <v>2969</v>
      </c>
      <c r="B408" s="11">
        <v>42322</v>
      </c>
      <c r="C408" s="9" t="s">
        <v>82</v>
      </c>
      <c r="D408" s="9" t="s">
        <v>307</v>
      </c>
      <c r="E408" s="9" t="s">
        <v>404</v>
      </c>
      <c r="F408" s="8">
        <v>1</v>
      </c>
      <c r="G408" s="15">
        <v>24580</v>
      </c>
      <c r="H408" s="16">
        <f t="shared" si="14"/>
        <v>24580</v>
      </c>
      <c r="I408" s="20" t="s">
        <v>9</v>
      </c>
    </row>
    <row r="409" spans="1:9" x14ac:dyDescent="0.25">
      <c r="A409" s="98"/>
      <c r="B409" s="99"/>
      <c r="C409" s="99"/>
      <c r="D409" s="99"/>
      <c r="E409" s="99"/>
      <c r="F409" s="99"/>
      <c r="G409" s="100"/>
      <c r="H409" s="17">
        <f>SUM(H408)</f>
        <v>24580</v>
      </c>
      <c r="I409" s="10"/>
    </row>
    <row r="410" spans="1:9" ht="31.5" x14ac:dyDescent="0.25">
      <c r="A410" s="94">
        <v>2970</v>
      </c>
      <c r="B410" s="101">
        <v>42322</v>
      </c>
      <c r="C410" s="108" t="s">
        <v>237</v>
      </c>
      <c r="D410" s="108" t="s">
        <v>307</v>
      </c>
      <c r="E410" s="9" t="s">
        <v>407</v>
      </c>
      <c r="F410" s="8">
        <v>30</v>
      </c>
      <c r="G410" s="15">
        <v>85</v>
      </c>
      <c r="H410" s="16">
        <f t="shared" si="14"/>
        <v>2550</v>
      </c>
      <c r="I410" s="92" t="s">
        <v>9</v>
      </c>
    </row>
    <row r="411" spans="1:9" ht="31.5" x14ac:dyDescent="0.25">
      <c r="A411" s="106"/>
      <c r="B411" s="107"/>
      <c r="C411" s="109"/>
      <c r="D411" s="109"/>
      <c r="E411" s="9" t="s">
        <v>408</v>
      </c>
      <c r="F411" s="8">
        <v>30</v>
      </c>
      <c r="G411" s="15">
        <v>85</v>
      </c>
      <c r="H411" s="16">
        <f t="shared" si="14"/>
        <v>2550</v>
      </c>
      <c r="I411" s="105"/>
    </row>
    <row r="412" spans="1:9" ht="31.5" x14ac:dyDescent="0.25">
      <c r="A412" s="106"/>
      <c r="B412" s="107"/>
      <c r="C412" s="109"/>
      <c r="D412" s="109"/>
      <c r="E412" s="9" t="s">
        <v>409</v>
      </c>
      <c r="F412" s="8">
        <v>30</v>
      </c>
      <c r="G412" s="15">
        <v>85</v>
      </c>
      <c r="H412" s="16">
        <f t="shared" si="14"/>
        <v>2550</v>
      </c>
      <c r="I412" s="105"/>
    </row>
    <row r="413" spans="1:9" ht="31.5" x14ac:dyDescent="0.25">
      <c r="A413" s="95"/>
      <c r="B413" s="102"/>
      <c r="C413" s="110"/>
      <c r="D413" s="110"/>
      <c r="E413" s="9" t="s">
        <v>411</v>
      </c>
      <c r="F413" s="8">
        <v>10</v>
      </c>
      <c r="G413" s="15">
        <v>70</v>
      </c>
      <c r="H413" s="16">
        <f t="shared" si="14"/>
        <v>700</v>
      </c>
      <c r="I413" s="105"/>
    </row>
    <row r="414" spans="1:9" x14ac:dyDescent="0.25">
      <c r="A414" s="98"/>
      <c r="B414" s="99"/>
      <c r="C414" s="99"/>
      <c r="D414" s="99"/>
      <c r="E414" s="99"/>
      <c r="F414" s="99"/>
      <c r="G414" s="100"/>
      <c r="H414" s="17">
        <f>SUM(H410:H413)</f>
        <v>8350</v>
      </c>
      <c r="I414" s="10"/>
    </row>
    <row r="415" spans="1:9" ht="31.5" x14ac:dyDescent="0.25">
      <c r="A415" s="94">
        <v>2971</v>
      </c>
      <c r="B415" s="101">
        <v>42322</v>
      </c>
      <c r="C415" s="108" t="s">
        <v>237</v>
      </c>
      <c r="D415" s="108" t="s">
        <v>413</v>
      </c>
      <c r="E415" s="9" t="s">
        <v>410</v>
      </c>
      <c r="F415" s="8">
        <v>180</v>
      </c>
      <c r="G415" s="15">
        <v>130</v>
      </c>
      <c r="H415" s="16">
        <f t="shared" si="14"/>
        <v>23400</v>
      </c>
      <c r="I415" s="105" t="s">
        <v>9</v>
      </c>
    </row>
    <row r="416" spans="1:9" ht="31.5" x14ac:dyDescent="0.25">
      <c r="A416" s="95"/>
      <c r="B416" s="102"/>
      <c r="C416" s="110"/>
      <c r="D416" s="110"/>
      <c r="E416" s="9" t="s">
        <v>412</v>
      </c>
      <c r="F416" s="8">
        <v>10</v>
      </c>
      <c r="G416" s="15">
        <v>165</v>
      </c>
      <c r="H416" s="16">
        <f t="shared" si="14"/>
        <v>1650</v>
      </c>
      <c r="I416" s="93"/>
    </row>
    <row r="417" spans="1:9" x14ac:dyDescent="0.25">
      <c r="A417" s="98"/>
      <c r="B417" s="99"/>
      <c r="C417" s="99"/>
      <c r="D417" s="99"/>
      <c r="E417" s="99"/>
      <c r="F417" s="99"/>
      <c r="G417" s="100"/>
      <c r="H417" s="17">
        <f>SUM(H415:H416)</f>
        <v>25050</v>
      </c>
      <c r="I417" s="10"/>
    </row>
    <row r="418" spans="1:9" x14ac:dyDescent="0.25">
      <c r="A418" s="94">
        <v>2972</v>
      </c>
      <c r="B418" s="101">
        <v>42322</v>
      </c>
      <c r="C418" s="108" t="s">
        <v>150</v>
      </c>
      <c r="D418" s="108" t="s">
        <v>414</v>
      </c>
      <c r="E418" s="9" t="s">
        <v>415</v>
      </c>
      <c r="F418" s="8">
        <v>10</v>
      </c>
      <c r="G418" s="15">
        <v>95</v>
      </c>
      <c r="H418" s="16">
        <f t="shared" si="14"/>
        <v>950</v>
      </c>
      <c r="I418" s="92" t="s">
        <v>9</v>
      </c>
    </row>
    <row r="419" spans="1:9" x14ac:dyDescent="0.25">
      <c r="A419" s="106"/>
      <c r="B419" s="107"/>
      <c r="C419" s="109"/>
      <c r="D419" s="109"/>
      <c r="E419" s="9" t="s">
        <v>416</v>
      </c>
      <c r="F419" s="8">
        <v>10</v>
      </c>
      <c r="G419" s="15">
        <v>125</v>
      </c>
      <c r="H419" s="16">
        <f t="shared" si="14"/>
        <v>1250</v>
      </c>
      <c r="I419" s="105"/>
    </row>
    <row r="420" spans="1:9" ht="31.5" x14ac:dyDescent="0.25">
      <c r="A420" s="106"/>
      <c r="B420" s="107"/>
      <c r="C420" s="109"/>
      <c r="D420" s="109"/>
      <c r="E420" s="9" t="s">
        <v>417</v>
      </c>
      <c r="F420" s="8">
        <v>10</v>
      </c>
      <c r="G420" s="15">
        <v>180</v>
      </c>
      <c r="H420" s="16">
        <f t="shared" si="14"/>
        <v>1800</v>
      </c>
      <c r="I420" s="105"/>
    </row>
    <row r="421" spans="1:9" ht="31.5" x14ac:dyDescent="0.25">
      <c r="A421" s="106"/>
      <c r="B421" s="107"/>
      <c r="C421" s="109"/>
      <c r="D421" s="109"/>
      <c r="E421" s="9" t="s">
        <v>418</v>
      </c>
      <c r="F421" s="8">
        <v>10</v>
      </c>
      <c r="G421" s="15">
        <v>245</v>
      </c>
      <c r="H421" s="16">
        <f t="shared" si="14"/>
        <v>2450</v>
      </c>
      <c r="I421" s="105"/>
    </row>
    <row r="422" spans="1:9" ht="21" x14ac:dyDescent="0.25">
      <c r="A422" s="106"/>
      <c r="B422" s="107"/>
      <c r="C422" s="109"/>
      <c r="D422" s="109"/>
      <c r="E422" s="9" t="s">
        <v>419</v>
      </c>
      <c r="F422" s="8">
        <v>10</v>
      </c>
      <c r="G422" s="15">
        <v>289</v>
      </c>
      <c r="H422" s="16">
        <f t="shared" si="14"/>
        <v>2890</v>
      </c>
      <c r="I422" s="105"/>
    </row>
    <row r="423" spans="1:9" x14ac:dyDescent="0.25">
      <c r="A423" s="106"/>
      <c r="B423" s="107"/>
      <c r="C423" s="109"/>
      <c r="D423" s="109"/>
      <c r="E423" s="9" t="s">
        <v>420</v>
      </c>
      <c r="F423" s="8">
        <v>10</v>
      </c>
      <c r="G423" s="15">
        <v>180</v>
      </c>
      <c r="H423" s="16">
        <f t="shared" si="14"/>
        <v>1800</v>
      </c>
      <c r="I423" s="105"/>
    </row>
    <row r="424" spans="1:9" ht="21" x14ac:dyDescent="0.25">
      <c r="A424" s="106"/>
      <c r="B424" s="107"/>
      <c r="C424" s="109"/>
      <c r="D424" s="109"/>
      <c r="E424" s="9" t="s">
        <v>421</v>
      </c>
      <c r="F424" s="8">
        <v>10</v>
      </c>
      <c r="G424" s="15">
        <v>213</v>
      </c>
      <c r="H424" s="16">
        <f t="shared" si="14"/>
        <v>2130</v>
      </c>
      <c r="I424" s="105"/>
    </row>
    <row r="425" spans="1:9" ht="21" x14ac:dyDescent="0.25">
      <c r="A425" s="95"/>
      <c r="B425" s="102"/>
      <c r="C425" s="110"/>
      <c r="D425" s="110"/>
      <c r="E425" s="9" t="s">
        <v>422</v>
      </c>
      <c r="F425" s="8">
        <v>10</v>
      </c>
      <c r="G425" s="15">
        <v>245</v>
      </c>
      <c r="H425" s="16">
        <f t="shared" si="14"/>
        <v>2450</v>
      </c>
      <c r="I425" s="93"/>
    </row>
    <row r="426" spans="1:9" x14ac:dyDescent="0.25">
      <c r="A426" s="98"/>
      <c r="B426" s="99"/>
      <c r="C426" s="99"/>
      <c r="D426" s="99"/>
      <c r="E426" s="99"/>
      <c r="F426" s="99"/>
      <c r="G426" s="100"/>
      <c r="H426" s="17">
        <f>SUM(H418:H425)</f>
        <v>15720</v>
      </c>
      <c r="I426" s="10"/>
    </row>
    <row r="427" spans="1:9" ht="21" x14ac:dyDescent="0.25">
      <c r="A427" s="94">
        <v>2973</v>
      </c>
      <c r="B427" s="101">
        <v>42322</v>
      </c>
      <c r="C427" s="108" t="s">
        <v>204</v>
      </c>
      <c r="D427" s="108" t="s">
        <v>423</v>
      </c>
      <c r="E427" s="9" t="s">
        <v>424</v>
      </c>
      <c r="F427" s="8">
        <v>4</v>
      </c>
      <c r="G427" s="15">
        <v>3000</v>
      </c>
      <c r="H427" s="16">
        <f t="shared" si="14"/>
        <v>12000</v>
      </c>
      <c r="I427" s="92" t="s">
        <v>9</v>
      </c>
    </row>
    <row r="428" spans="1:9" ht="21" x14ac:dyDescent="0.25">
      <c r="A428" s="95"/>
      <c r="B428" s="102"/>
      <c r="C428" s="110"/>
      <c r="D428" s="110"/>
      <c r="E428" s="9" t="s">
        <v>425</v>
      </c>
      <c r="F428" s="8">
        <v>3</v>
      </c>
      <c r="G428" s="15">
        <v>2500</v>
      </c>
      <c r="H428" s="16">
        <f t="shared" si="14"/>
        <v>7500</v>
      </c>
      <c r="I428" s="93"/>
    </row>
    <row r="429" spans="1:9" x14ac:dyDescent="0.25">
      <c r="A429" s="98"/>
      <c r="B429" s="99"/>
      <c r="C429" s="99"/>
      <c r="D429" s="99"/>
      <c r="E429" s="99"/>
      <c r="F429" s="99"/>
      <c r="G429" s="100"/>
      <c r="H429" s="17">
        <f>SUM(H427:H428)</f>
        <v>19500</v>
      </c>
      <c r="I429" s="10"/>
    </row>
    <row r="430" spans="1:9" ht="31.5" x14ac:dyDescent="0.25">
      <c r="A430" s="94">
        <v>2974</v>
      </c>
      <c r="B430" s="101">
        <v>42322</v>
      </c>
      <c r="C430" s="108" t="s">
        <v>150</v>
      </c>
      <c r="D430" s="108" t="s">
        <v>426</v>
      </c>
      <c r="E430" s="9" t="s">
        <v>427</v>
      </c>
      <c r="F430" s="8">
        <v>1</v>
      </c>
      <c r="G430" s="15">
        <v>3996</v>
      </c>
      <c r="H430" s="16">
        <f t="shared" si="14"/>
        <v>3996</v>
      </c>
      <c r="I430" s="92" t="s">
        <v>9</v>
      </c>
    </row>
    <row r="431" spans="1:9" ht="21" x14ac:dyDescent="0.25">
      <c r="A431" s="95"/>
      <c r="B431" s="102"/>
      <c r="C431" s="110"/>
      <c r="D431" s="110"/>
      <c r="E431" s="9" t="s">
        <v>429</v>
      </c>
      <c r="F431" s="8">
        <v>4</v>
      </c>
      <c r="G431" s="15">
        <v>3441</v>
      </c>
      <c r="H431" s="16">
        <f t="shared" si="14"/>
        <v>13764</v>
      </c>
      <c r="I431" s="93"/>
    </row>
    <row r="432" spans="1:9" x14ac:dyDescent="0.25">
      <c r="A432" s="98"/>
      <c r="B432" s="99"/>
      <c r="C432" s="99"/>
      <c r="D432" s="99"/>
      <c r="E432" s="99"/>
      <c r="F432" s="99"/>
      <c r="G432" s="100"/>
      <c r="H432" s="17">
        <f>SUM(H430:H431)</f>
        <v>17760</v>
      </c>
      <c r="I432" s="10"/>
    </row>
    <row r="433" spans="1:9" ht="42" x14ac:dyDescent="0.25">
      <c r="A433" s="8">
        <v>2975</v>
      </c>
      <c r="B433" s="11">
        <v>42322</v>
      </c>
      <c r="C433" s="9" t="s">
        <v>150</v>
      </c>
      <c r="D433" s="9" t="s">
        <v>430</v>
      </c>
      <c r="E433" s="9" t="s">
        <v>428</v>
      </c>
      <c r="F433" s="8">
        <v>1</v>
      </c>
      <c r="G433" s="15">
        <v>22608.7</v>
      </c>
      <c r="H433" s="16">
        <f t="shared" si="14"/>
        <v>22608.7</v>
      </c>
      <c r="I433" s="86" t="s">
        <v>9</v>
      </c>
    </row>
    <row r="434" spans="1:9" x14ac:dyDescent="0.25">
      <c r="A434" s="98"/>
      <c r="B434" s="99"/>
      <c r="C434" s="99"/>
      <c r="D434" s="99"/>
      <c r="E434" s="99"/>
      <c r="F434" s="99"/>
      <c r="G434" s="100"/>
      <c r="H434" s="17">
        <f>SUM(H433:H433)</f>
        <v>22608.7</v>
      </c>
      <c r="I434" s="10"/>
    </row>
    <row r="435" spans="1:9" ht="21" x14ac:dyDescent="0.25">
      <c r="A435" s="8">
        <v>2976</v>
      </c>
      <c r="B435" s="11">
        <v>42322</v>
      </c>
      <c r="C435" s="9" t="s">
        <v>431</v>
      </c>
      <c r="D435" s="9" t="s">
        <v>395</v>
      </c>
      <c r="E435" s="9" t="s">
        <v>432</v>
      </c>
      <c r="F435" s="8">
        <v>10</v>
      </c>
      <c r="G435" s="15">
        <v>4627</v>
      </c>
      <c r="H435" s="16">
        <f t="shared" si="14"/>
        <v>46270</v>
      </c>
      <c r="I435" s="20" t="s">
        <v>9</v>
      </c>
    </row>
    <row r="436" spans="1:9" x14ac:dyDescent="0.25">
      <c r="A436" s="114"/>
      <c r="B436" s="115"/>
      <c r="C436" s="115"/>
      <c r="D436" s="115"/>
      <c r="E436" s="115"/>
      <c r="F436" s="115"/>
      <c r="G436" s="116"/>
      <c r="H436" s="18">
        <f>SUM(H435)</f>
        <v>46270</v>
      </c>
      <c r="I436" s="10"/>
    </row>
    <row r="437" spans="1:9" x14ac:dyDescent="0.25">
      <c r="A437" s="8">
        <v>2978</v>
      </c>
      <c r="B437" s="63">
        <v>42324</v>
      </c>
      <c r="C437" s="62" t="s">
        <v>381</v>
      </c>
      <c r="D437" s="62" t="s">
        <v>10</v>
      </c>
      <c r="E437" s="62" t="s">
        <v>434</v>
      </c>
      <c r="F437" s="8">
        <v>1</v>
      </c>
      <c r="G437" s="15">
        <v>21825</v>
      </c>
      <c r="H437" s="16">
        <f>F437*G437</f>
        <v>21825</v>
      </c>
      <c r="I437" s="20" t="s">
        <v>9</v>
      </c>
    </row>
    <row r="438" spans="1:9" x14ac:dyDescent="0.25">
      <c r="A438" s="98"/>
      <c r="B438" s="99"/>
      <c r="C438" s="99"/>
      <c r="D438" s="99"/>
      <c r="E438" s="99"/>
      <c r="F438" s="99"/>
      <c r="G438" s="100"/>
      <c r="H438" s="17">
        <f>SUM(H437)</f>
        <v>21825</v>
      </c>
      <c r="I438" s="10"/>
    </row>
    <row r="439" spans="1:9" x14ac:dyDescent="0.25">
      <c r="A439" s="8">
        <v>2979</v>
      </c>
      <c r="B439" s="63">
        <v>42324</v>
      </c>
      <c r="C439" s="62" t="s">
        <v>16</v>
      </c>
      <c r="D439" s="62" t="s">
        <v>10</v>
      </c>
      <c r="E439" s="62" t="s">
        <v>435</v>
      </c>
      <c r="F439" s="8">
        <v>1</v>
      </c>
      <c r="G439" s="15">
        <v>3730.16</v>
      </c>
      <c r="H439" s="16">
        <f t="shared" ref="H439:H528" si="15">F439*G439</f>
        <v>3730.16</v>
      </c>
      <c r="I439" s="20" t="s">
        <v>9</v>
      </c>
    </row>
    <row r="440" spans="1:9" x14ac:dyDescent="0.25">
      <c r="A440" s="98"/>
      <c r="B440" s="99"/>
      <c r="C440" s="99"/>
      <c r="D440" s="99"/>
      <c r="E440" s="99"/>
      <c r="F440" s="99"/>
      <c r="G440" s="100"/>
      <c r="H440" s="17">
        <f>SUM(H439)</f>
        <v>3730.16</v>
      </c>
      <c r="I440" s="10"/>
    </row>
    <row r="441" spans="1:9" ht="31.5" x14ac:dyDescent="0.25">
      <c r="A441" s="94">
        <v>2980</v>
      </c>
      <c r="B441" s="101">
        <v>42325</v>
      </c>
      <c r="C441" s="103" t="s">
        <v>150</v>
      </c>
      <c r="D441" s="103" t="s">
        <v>216</v>
      </c>
      <c r="E441" s="9" t="s">
        <v>436</v>
      </c>
      <c r="F441" s="8">
        <v>15</v>
      </c>
      <c r="G441" s="15">
        <v>845</v>
      </c>
      <c r="H441" s="16">
        <f t="shared" si="15"/>
        <v>12675</v>
      </c>
      <c r="I441" s="92" t="s">
        <v>9</v>
      </c>
    </row>
    <row r="442" spans="1:9" ht="21" x14ac:dyDescent="0.25">
      <c r="A442" s="95"/>
      <c r="B442" s="102"/>
      <c r="C442" s="104"/>
      <c r="D442" s="104"/>
      <c r="E442" s="9" t="s">
        <v>437</v>
      </c>
      <c r="F442" s="8">
        <v>24</v>
      </c>
      <c r="G442" s="15">
        <v>3250</v>
      </c>
      <c r="H442" s="16">
        <f t="shared" si="15"/>
        <v>78000</v>
      </c>
      <c r="I442" s="93"/>
    </row>
    <row r="443" spans="1:9" x14ac:dyDescent="0.25">
      <c r="A443" s="98"/>
      <c r="B443" s="99"/>
      <c r="C443" s="99"/>
      <c r="D443" s="99"/>
      <c r="E443" s="99"/>
      <c r="F443" s="99"/>
      <c r="G443" s="100"/>
      <c r="H443" s="17">
        <f>SUM(H441:H442)</f>
        <v>90675</v>
      </c>
      <c r="I443" s="10"/>
    </row>
    <row r="444" spans="1:9" ht="21" x14ac:dyDescent="0.25">
      <c r="A444" s="8">
        <v>2981</v>
      </c>
      <c r="B444" s="11">
        <v>42325</v>
      </c>
      <c r="C444" s="62" t="s">
        <v>438</v>
      </c>
      <c r="D444" s="62" t="s">
        <v>370</v>
      </c>
      <c r="E444" s="9" t="s">
        <v>439</v>
      </c>
      <c r="F444" s="8">
        <v>50</v>
      </c>
      <c r="G444" s="15">
        <v>62.95</v>
      </c>
      <c r="H444" s="16">
        <f t="shared" si="15"/>
        <v>3147.5</v>
      </c>
      <c r="I444" s="20" t="s">
        <v>9</v>
      </c>
    </row>
    <row r="445" spans="1:9" x14ac:dyDescent="0.25">
      <c r="A445" s="98"/>
      <c r="B445" s="99"/>
      <c r="C445" s="99"/>
      <c r="D445" s="99"/>
      <c r="E445" s="99"/>
      <c r="F445" s="99"/>
      <c r="G445" s="100"/>
      <c r="H445" s="17">
        <f>SUM(H444)</f>
        <v>3147.5</v>
      </c>
      <c r="I445" s="10"/>
    </row>
    <row r="446" spans="1:9" ht="21" x14ac:dyDescent="0.25">
      <c r="A446" s="8">
        <v>2982</v>
      </c>
      <c r="B446" s="11">
        <v>42325</v>
      </c>
      <c r="C446" s="62" t="s">
        <v>438</v>
      </c>
      <c r="D446" s="62" t="s">
        <v>216</v>
      </c>
      <c r="E446" s="9" t="s">
        <v>440</v>
      </c>
      <c r="F446" s="8">
        <v>10</v>
      </c>
      <c r="G446" s="15">
        <v>78</v>
      </c>
      <c r="H446" s="16">
        <f t="shared" si="15"/>
        <v>780</v>
      </c>
      <c r="I446" s="20" t="s">
        <v>9</v>
      </c>
    </row>
    <row r="447" spans="1:9" x14ac:dyDescent="0.25">
      <c r="A447" s="98"/>
      <c r="B447" s="99"/>
      <c r="C447" s="99"/>
      <c r="D447" s="99"/>
      <c r="E447" s="99"/>
      <c r="F447" s="99"/>
      <c r="G447" s="100"/>
      <c r="H447" s="17">
        <f>SUM(H446)</f>
        <v>780</v>
      </c>
      <c r="I447" s="10"/>
    </row>
    <row r="448" spans="1:9" ht="31.5" x14ac:dyDescent="0.25">
      <c r="A448" s="8">
        <v>2983</v>
      </c>
      <c r="B448" s="11">
        <v>42325</v>
      </c>
      <c r="C448" s="62" t="s">
        <v>381</v>
      </c>
      <c r="D448" s="62" t="s">
        <v>441</v>
      </c>
      <c r="E448" s="9" t="s">
        <v>442</v>
      </c>
      <c r="F448" s="8">
        <v>1740</v>
      </c>
      <c r="G448" s="15">
        <v>57</v>
      </c>
      <c r="H448" s="16">
        <f t="shared" si="15"/>
        <v>99180</v>
      </c>
      <c r="I448" s="20" t="s">
        <v>9</v>
      </c>
    </row>
    <row r="449" spans="1:9" x14ac:dyDescent="0.25">
      <c r="A449" s="98"/>
      <c r="B449" s="99"/>
      <c r="C449" s="99"/>
      <c r="D449" s="99"/>
      <c r="E449" s="99"/>
      <c r="F449" s="99"/>
      <c r="G449" s="100"/>
      <c r="H449" s="17">
        <f>SUM(H448)</f>
        <v>99180</v>
      </c>
      <c r="I449" s="10"/>
    </row>
    <row r="450" spans="1:9" ht="42" x14ac:dyDescent="0.25">
      <c r="A450" s="94">
        <v>2984</v>
      </c>
      <c r="B450" s="101">
        <v>42325</v>
      </c>
      <c r="C450" s="103" t="s">
        <v>381</v>
      </c>
      <c r="D450" s="108" t="s">
        <v>307</v>
      </c>
      <c r="E450" s="9" t="s">
        <v>443</v>
      </c>
      <c r="F450" s="8">
        <v>58</v>
      </c>
      <c r="G450" s="15">
        <v>115</v>
      </c>
      <c r="H450" s="16">
        <f t="shared" si="15"/>
        <v>6670</v>
      </c>
      <c r="I450" s="92" t="s">
        <v>9</v>
      </c>
    </row>
    <row r="451" spans="1:9" ht="42" x14ac:dyDescent="0.25">
      <c r="A451" s="95"/>
      <c r="B451" s="102"/>
      <c r="C451" s="104"/>
      <c r="D451" s="110"/>
      <c r="E451" s="9" t="s">
        <v>444</v>
      </c>
      <c r="F451" s="8">
        <v>88</v>
      </c>
      <c r="G451" s="15">
        <v>115</v>
      </c>
      <c r="H451" s="16">
        <f t="shared" si="15"/>
        <v>10120</v>
      </c>
      <c r="I451" s="93"/>
    </row>
    <row r="452" spans="1:9" x14ac:dyDescent="0.25">
      <c r="A452" s="98"/>
      <c r="B452" s="99"/>
      <c r="C452" s="99"/>
      <c r="D452" s="99"/>
      <c r="E452" s="99"/>
      <c r="F452" s="99"/>
      <c r="G452" s="100"/>
      <c r="H452" s="17">
        <f>SUM(H450:H451)</f>
        <v>16790</v>
      </c>
      <c r="I452" s="10"/>
    </row>
    <row r="453" spans="1:9" ht="21" x14ac:dyDescent="0.25">
      <c r="A453" s="8">
        <v>2985</v>
      </c>
      <c r="B453" s="11">
        <v>42323</v>
      </c>
      <c r="C453" s="9" t="s">
        <v>38</v>
      </c>
      <c r="D453" s="9" t="s">
        <v>277</v>
      </c>
      <c r="E453" s="9" t="s">
        <v>445</v>
      </c>
      <c r="F453" s="8">
        <v>1500</v>
      </c>
      <c r="G453" s="15">
        <v>12</v>
      </c>
      <c r="H453" s="16">
        <f t="shared" si="15"/>
        <v>18000</v>
      </c>
      <c r="I453" s="20" t="s">
        <v>9</v>
      </c>
    </row>
    <row r="454" spans="1:9" x14ac:dyDescent="0.25">
      <c r="A454" s="98"/>
      <c r="B454" s="99"/>
      <c r="C454" s="99"/>
      <c r="D454" s="99"/>
      <c r="E454" s="99"/>
      <c r="F454" s="99"/>
      <c r="G454" s="100"/>
      <c r="H454" s="17">
        <f>SUM(H453)</f>
        <v>18000</v>
      </c>
      <c r="I454" s="10"/>
    </row>
    <row r="455" spans="1:9" ht="21" x14ac:dyDescent="0.25">
      <c r="A455" s="8">
        <v>2988</v>
      </c>
      <c r="B455" s="11">
        <v>42325</v>
      </c>
      <c r="C455" s="9" t="s">
        <v>204</v>
      </c>
      <c r="D455" s="9" t="s">
        <v>446</v>
      </c>
      <c r="E455" s="9" t="s">
        <v>449</v>
      </c>
      <c r="F455" s="8">
        <v>1</v>
      </c>
      <c r="G455" s="15">
        <v>4999.4399999999996</v>
      </c>
      <c r="H455" s="16">
        <f t="shared" si="15"/>
        <v>4999.4399999999996</v>
      </c>
      <c r="I455" s="20" t="s">
        <v>9</v>
      </c>
    </row>
    <row r="456" spans="1:9" x14ac:dyDescent="0.25">
      <c r="A456" s="98"/>
      <c r="B456" s="99"/>
      <c r="C456" s="99"/>
      <c r="D456" s="99"/>
      <c r="E456" s="99"/>
      <c r="F456" s="99"/>
      <c r="G456" s="100"/>
      <c r="H456" s="17">
        <f>SUM(H455)</f>
        <v>4999.4399999999996</v>
      </c>
      <c r="I456" s="10"/>
    </row>
    <row r="457" spans="1:9" ht="31.5" x14ac:dyDescent="0.25">
      <c r="A457" s="94">
        <v>2989</v>
      </c>
      <c r="B457" s="101">
        <v>42325</v>
      </c>
      <c r="C457" s="108" t="s">
        <v>204</v>
      </c>
      <c r="D457" s="108" t="s">
        <v>446</v>
      </c>
      <c r="E457" s="9" t="s">
        <v>448</v>
      </c>
      <c r="F457" s="8">
        <v>10</v>
      </c>
      <c r="G457" s="15">
        <v>338.4</v>
      </c>
      <c r="H457" s="16">
        <f t="shared" si="15"/>
        <v>3384</v>
      </c>
      <c r="I457" s="92" t="s">
        <v>9</v>
      </c>
    </row>
    <row r="458" spans="1:9" ht="31.5" x14ac:dyDescent="0.25">
      <c r="A458" s="95"/>
      <c r="B458" s="102"/>
      <c r="C458" s="110"/>
      <c r="D458" s="110"/>
      <c r="E458" s="9" t="s">
        <v>447</v>
      </c>
      <c r="F458" s="8">
        <v>1</v>
      </c>
      <c r="G458" s="15">
        <v>7368</v>
      </c>
      <c r="H458" s="16">
        <f t="shared" si="15"/>
        <v>7368</v>
      </c>
      <c r="I458" s="93"/>
    </row>
    <row r="459" spans="1:9" x14ac:dyDescent="0.25">
      <c r="A459" s="98"/>
      <c r="B459" s="99"/>
      <c r="C459" s="99"/>
      <c r="D459" s="99"/>
      <c r="E459" s="99"/>
      <c r="F459" s="99"/>
      <c r="G459" s="100"/>
      <c r="H459" s="17">
        <f>SUM(H457:H458)</f>
        <v>10752</v>
      </c>
      <c r="I459" s="10"/>
    </row>
    <row r="460" spans="1:9" x14ac:dyDescent="0.25">
      <c r="A460" s="8">
        <v>2990</v>
      </c>
      <c r="B460" s="11">
        <v>42325</v>
      </c>
      <c r="C460" s="9" t="s">
        <v>450</v>
      </c>
      <c r="D460" s="9" t="s">
        <v>216</v>
      </c>
      <c r="E460" s="9" t="s">
        <v>451</v>
      </c>
      <c r="F460" s="8">
        <v>60</v>
      </c>
      <c r="G460" s="15">
        <v>77</v>
      </c>
      <c r="H460" s="16">
        <f t="shared" si="15"/>
        <v>4620</v>
      </c>
      <c r="I460" s="20" t="s">
        <v>9</v>
      </c>
    </row>
    <row r="461" spans="1:9" x14ac:dyDescent="0.25">
      <c r="A461" s="98"/>
      <c r="B461" s="99"/>
      <c r="C461" s="99"/>
      <c r="D461" s="99"/>
      <c r="E461" s="99"/>
      <c r="F461" s="99"/>
      <c r="G461" s="100"/>
      <c r="H461" s="17">
        <f>SUM(H460)</f>
        <v>4620</v>
      </c>
      <c r="I461" s="10"/>
    </row>
    <row r="462" spans="1:9" ht="21" x14ac:dyDescent="0.25">
      <c r="A462" s="8">
        <v>2991</v>
      </c>
      <c r="B462" s="11">
        <v>42325</v>
      </c>
      <c r="C462" s="62" t="s">
        <v>431</v>
      </c>
      <c r="D462" s="62" t="s">
        <v>452</v>
      </c>
      <c r="E462" s="9" t="s">
        <v>453</v>
      </c>
      <c r="F462" s="8">
        <v>25</v>
      </c>
      <c r="G462" s="15">
        <v>575</v>
      </c>
      <c r="H462" s="16">
        <f t="shared" si="15"/>
        <v>14375</v>
      </c>
      <c r="I462" s="20" t="s">
        <v>9</v>
      </c>
    </row>
    <row r="463" spans="1:9" x14ac:dyDescent="0.25">
      <c r="A463" s="98"/>
      <c r="B463" s="99"/>
      <c r="C463" s="99"/>
      <c r="D463" s="99"/>
      <c r="E463" s="99"/>
      <c r="F463" s="99"/>
      <c r="G463" s="100"/>
      <c r="H463" s="17">
        <f>SUM(H462)</f>
        <v>14375</v>
      </c>
      <c r="I463" s="10"/>
    </row>
    <row r="464" spans="1:9" ht="63" x14ac:dyDescent="0.25">
      <c r="A464" s="8">
        <v>2992</v>
      </c>
      <c r="B464" s="11">
        <v>42325</v>
      </c>
      <c r="C464" s="62" t="s">
        <v>438</v>
      </c>
      <c r="D464" s="9" t="s">
        <v>10</v>
      </c>
      <c r="E464" s="9" t="s">
        <v>454</v>
      </c>
      <c r="F464" s="8">
        <v>1</v>
      </c>
      <c r="G464" s="15">
        <v>3356.86</v>
      </c>
      <c r="H464" s="16">
        <f t="shared" si="15"/>
        <v>3356.86</v>
      </c>
      <c r="I464" s="20" t="s">
        <v>9</v>
      </c>
    </row>
    <row r="465" spans="1:9" x14ac:dyDescent="0.25">
      <c r="A465" s="98"/>
      <c r="B465" s="99"/>
      <c r="C465" s="99"/>
      <c r="D465" s="99"/>
      <c r="E465" s="99"/>
      <c r="F465" s="99"/>
      <c r="G465" s="100"/>
      <c r="H465" s="17">
        <f>SUM(H464)</f>
        <v>3356.86</v>
      </c>
      <c r="I465" s="10"/>
    </row>
    <row r="466" spans="1:9" ht="94.5" x14ac:dyDescent="0.25">
      <c r="A466" s="8">
        <v>2993</v>
      </c>
      <c r="B466" s="11">
        <v>42325</v>
      </c>
      <c r="C466" s="62" t="s">
        <v>431</v>
      </c>
      <c r="D466" s="62" t="s">
        <v>10</v>
      </c>
      <c r="E466" s="9" t="s">
        <v>455</v>
      </c>
      <c r="F466" s="8">
        <v>1</v>
      </c>
      <c r="G466" s="15">
        <v>3356.86</v>
      </c>
      <c r="H466" s="16">
        <f t="shared" si="15"/>
        <v>3356.86</v>
      </c>
      <c r="I466" s="20" t="s">
        <v>9</v>
      </c>
    </row>
    <row r="467" spans="1:9" x14ac:dyDescent="0.25">
      <c r="A467" s="98"/>
      <c r="B467" s="99"/>
      <c r="C467" s="99"/>
      <c r="D467" s="99"/>
      <c r="E467" s="99"/>
      <c r="F467" s="99"/>
      <c r="G467" s="100"/>
      <c r="H467" s="17">
        <f>SUM(H466)</f>
        <v>3356.86</v>
      </c>
      <c r="I467" s="10"/>
    </row>
    <row r="468" spans="1:9" x14ac:dyDescent="0.25">
      <c r="A468" s="94">
        <v>2994</v>
      </c>
      <c r="B468" s="101">
        <v>42325</v>
      </c>
      <c r="C468" s="103" t="s">
        <v>390</v>
      </c>
      <c r="D468" s="103" t="s">
        <v>216</v>
      </c>
      <c r="E468" s="9" t="s">
        <v>456</v>
      </c>
      <c r="F468" s="8">
        <v>40</v>
      </c>
      <c r="G468" s="15">
        <v>77</v>
      </c>
      <c r="H468" s="16">
        <f t="shared" si="15"/>
        <v>3080</v>
      </c>
      <c r="I468" s="92" t="s">
        <v>9</v>
      </c>
    </row>
    <row r="469" spans="1:9" x14ac:dyDescent="0.25">
      <c r="A469" s="95"/>
      <c r="B469" s="102"/>
      <c r="C469" s="104"/>
      <c r="D469" s="104"/>
      <c r="E469" s="9" t="s">
        <v>457</v>
      </c>
      <c r="F469" s="8">
        <v>400</v>
      </c>
      <c r="G469" s="15">
        <v>62.8</v>
      </c>
      <c r="H469" s="16">
        <f t="shared" si="15"/>
        <v>25120</v>
      </c>
      <c r="I469" s="93"/>
    </row>
    <row r="470" spans="1:9" x14ac:dyDescent="0.25">
      <c r="A470" s="98"/>
      <c r="B470" s="99"/>
      <c r="C470" s="99"/>
      <c r="D470" s="99"/>
      <c r="E470" s="99"/>
      <c r="F470" s="99"/>
      <c r="G470" s="100"/>
      <c r="H470" s="17">
        <f>SUM(H468:H469)</f>
        <v>28200</v>
      </c>
      <c r="I470" s="10"/>
    </row>
    <row r="471" spans="1:9" x14ac:dyDescent="0.25">
      <c r="A471" s="94">
        <v>2995</v>
      </c>
      <c r="B471" s="101">
        <v>42325</v>
      </c>
      <c r="C471" s="103" t="s">
        <v>458</v>
      </c>
      <c r="D471" s="103" t="s">
        <v>372</v>
      </c>
      <c r="E471" s="9" t="s">
        <v>459</v>
      </c>
      <c r="F471" s="8">
        <v>100</v>
      </c>
      <c r="G471" s="15">
        <v>0.97399999999999998</v>
      </c>
      <c r="H471" s="16">
        <f t="shared" si="15"/>
        <v>97.399999999999991</v>
      </c>
      <c r="I471" s="92" t="s">
        <v>9</v>
      </c>
    </row>
    <row r="472" spans="1:9" x14ac:dyDescent="0.25">
      <c r="A472" s="95"/>
      <c r="B472" s="102"/>
      <c r="C472" s="104"/>
      <c r="D472" s="104"/>
      <c r="E472" s="9" t="s">
        <v>460</v>
      </c>
      <c r="F472" s="8">
        <v>100</v>
      </c>
      <c r="G472" s="15">
        <v>1.177</v>
      </c>
      <c r="H472" s="16">
        <f t="shared" si="15"/>
        <v>117.7</v>
      </c>
      <c r="I472" s="93"/>
    </row>
    <row r="473" spans="1:9" x14ac:dyDescent="0.25">
      <c r="A473" s="98"/>
      <c r="B473" s="99"/>
      <c r="C473" s="99"/>
      <c r="D473" s="99"/>
      <c r="E473" s="99"/>
      <c r="F473" s="99"/>
      <c r="G473" s="100"/>
      <c r="H473" s="17">
        <f>SUM(H471:H472)</f>
        <v>215.1</v>
      </c>
      <c r="I473" s="10"/>
    </row>
    <row r="474" spans="1:9" ht="21" x14ac:dyDescent="0.25">
      <c r="A474" s="8">
        <v>2996</v>
      </c>
      <c r="B474" s="11">
        <v>42325</v>
      </c>
      <c r="C474" s="62" t="s">
        <v>458</v>
      </c>
      <c r="D474" s="62" t="s">
        <v>211</v>
      </c>
      <c r="E474" s="12" t="s">
        <v>461</v>
      </c>
      <c r="F474" s="8">
        <v>4</v>
      </c>
      <c r="G474" s="15">
        <v>68.88</v>
      </c>
      <c r="H474" s="16">
        <f t="shared" si="15"/>
        <v>275.52</v>
      </c>
      <c r="I474" s="20" t="s">
        <v>9</v>
      </c>
    </row>
    <row r="475" spans="1:9" x14ac:dyDescent="0.25">
      <c r="A475" s="98"/>
      <c r="B475" s="99"/>
      <c r="C475" s="99"/>
      <c r="D475" s="99"/>
      <c r="E475" s="99"/>
      <c r="F475" s="99"/>
      <c r="G475" s="100"/>
      <c r="H475" s="17">
        <f>SUM(H474)</f>
        <v>275.52</v>
      </c>
      <c r="I475" s="10"/>
    </row>
    <row r="476" spans="1:9" ht="31.5" x14ac:dyDescent="0.25">
      <c r="A476" s="94">
        <v>2997</v>
      </c>
      <c r="B476" s="101">
        <v>42325</v>
      </c>
      <c r="C476" s="103" t="s">
        <v>458</v>
      </c>
      <c r="D476" s="108" t="s">
        <v>462</v>
      </c>
      <c r="E476" s="9" t="s">
        <v>463</v>
      </c>
      <c r="F476" s="8">
        <v>3</v>
      </c>
      <c r="G476" s="15">
        <v>390</v>
      </c>
      <c r="H476" s="16">
        <f t="shared" si="15"/>
        <v>1170</v>
      </c>
      <c r="I476" s="92" t="s">
        <v>9</v>
      </c>
    </row>
    <row r="477" spans="1:9" ht="21" x14ac:dyDescent="0.25">
      <c r="A477" s="106"/>
      <c r="B477" s="107"/>
      <c r="C477" s="117"/>
      <c r="D477" s="109"/>
      <c r="E477" s="9" t="s">
        <v>464</v>
      </c>
      <c r="F477" s="8">
        <v>50</v>
      </c>
      <c r="G477" s="15">
        <v>23.88</v>
      </c>
      <c r="H477" s="16">
        <f t="shared" si="15"/>
        <v>1194</v>
      </c>
      <c r="I477" s="105"/>
    </row>
    <row r="478" spans="1:9" ht="31.5" x14ac:dyDescent="0.25">
      <c r="A478" s="106"/>
      <c r="B478" s="107"/>
      <c r="C478" s="117"/>
      <c r="D478" s="109"/>
      <c r="E478" s="9" t="s">
        <v>465</v>
      </c>
      <c r="F478" s="8">
        <v>50</v>
      </c>
      <c r="G478" s="15">
        <v>2.87</v>
      </c>
      <c r="H478" s="16">
        <f t="shared" si="15"/>
        <v>143.5</v>
      </c>
      <c r="I478" s="105"/>
    </row>
    <row r="479" spans="1:9" ht="31.5" x14ac:dyDescent="0.25">
      <c r="A479" s="95"/>
      <c r="B479" s="102"/>
      <c r="C479" s="104"/>
      <c r="D479" s="110"/>
      <c r="E479" s="9" t="s">
        <v>466</v>
      </c>
      <c r="F479" s="8">
        <v>12</v>
      </c>
      <c r="G479" s="15">
        <v>80</v>
      </c>
      <c r="H479" s="16">
        <f t="shared" si="15"/>
        <v>960</v>
      </c>
      <c r="I479" s="93"/>
    </row>
    <row r="480" spans="1:9" x14ac:dyDescent="0.25">
      <c r="A480" s="98"/>
      <c r="B480" s="99"/>
      <c r="C480" s="99"/>
      <c r="D480" s="99"/>
      <c r="E480" s="99"/>
      <c r="F480" s="99"/>
      <c r="G480" s="100"/>
      <c r="H480" s="17">
        <f>SUM(H476:H479)</f>
        <v>3467.5</v>
      </c>
      <c r="I480" s="10"/>
    </row>
    <row r="481" spans="1:9" ht="21" x14ac:dyDescent="0.25">
      <c r="A481" s="94">
        <v>2998</v>
      </c>
      <c r="B481" s="101">
        <v>42325</v>
      </c>
      <c r="C481" s="103" t="s">
        <v>458</v>
      </c>
      <c r="D481" s="103" t="s">
        <v>371</v>
      </c>
      <c r="E481" s="9" t="s">
        <v>467</v>
      </c>
      <c r="F481" s="8">
        <v>12</v>
      </c>
      <c r="G481" s="15">
        <v>15.84</v>
      </c>
      <c r="H481" s="16">
        <f t="shared" si="15"/>
        <v>190.07999999999998</v>
      </c>
      <c r="I481" s="92" t="s">
        <v>9</v>
      </c>
    </row>
    <row r="482" spans="1:9" x14ac:dyDescent="0.25">
      <c r="A482" s="95"/>
      <c r="B482" s="102"/>
      <c r="C482" s="104"/>
      <c r="D482" s="104"/>
      <c r="E482" s="9" t="s">
        <v>468</v>
      </c>
      <c r="F482" s="8">
        <v>100</v>
      </c>
      <c r="G482" s="15">
        <v>1.8560000000000001</v>
      </c>
      <c r="H482" s="16">
        <f t="shared" si="15"/>
        <v>185.60000000000002</v>
      </c>
      <c r="I482" s="93"/>
    </row>
    <row r="483" spans="1:9" x14ac:dyDescent="0.25">
      <c r="A483" s="45"/>
      <c r="B483" s="65"/>
      <c r="C483" s="64"/>
      <c r="D483" s="64"/>
      <c r="E483" s="64"/>
      <c r="F483" s="45"/>
      <c r="G483" s="47"/>
      <c r="H483" s="17">
        <f>SUM(H481:H482)</f>
        <v>375.68</v>
      </c>
      <c r="I483" s="10"/>
    </row>
    <row r="484" spans="1:9" ht="21" x14ac:dyDescent="0.25">
      <c r="A484" s="94">
        <v>2999</v>
      </c>
      <c r="B484" s="101">
        <v>42325</v>
      </c>
      <c r="C484" s="103" t="s">
        <v>458</v>
      </c>
      <c r="D484" s="111" t="s">
        <v>216</v>
      </c>
      <c r="E484" s="9" t="s">
        <v>469</v>
      </c>
      <c r="F484" s="8">
        <v>12</v>
      </c>
      <c r="G484" s="15">
        <v>15.9</v>
      </c>
      <c r="H484" s="16">
        <f t="shared" si="15"/>
        <v>190.8</v>
      </c>
      <c r="I484" s="92" t="s">
        <v>9</v>
      </c>
    </row>
    <row r="485" spans="1:9" ht="21" x14ac:dyDescent="0.25">
      <c r="A485" s="106"/>
      <c r="B485" s="107"/>
      <c r="C485" s="117"/>
      <c r="D485" s="112"/>
      <c r="E485" s="9" t="s">
        <v>470</v>
      </c>
      <c r="F485" s="8">
        <v>200</v>
      </c>
      <c r="G485" s="15">
        <v>62.45</v>
      </c>
      <c r="H485" s="16">
        <f t="shared" si="15"/>
        <v>12490</v>
      </c>
      <c r="I485" s="105"/>
    </row>
    <row r="486" spans="1:9" ht="31.5" x14ac:dyDescent="0.25">
      <c r="A486" s="106"/>
      <c r="B486" s="107"/>
      <c r="C486" s="117"/>
      <c r="D486" s="112"/>
      <c r="E486" s="9" t="s">
        <v>471</v>
      </c>
      <c r="F486" s="8">
        <v>50</v>
      </c>
      <c r="G486" s="15">
        <v>7.2</v>
      </c>
      <c r="H486" s="16">
        <f t="shared" si="15"/>
        <v>360</v>
      </c>
      <c r="I486" s="105"/>
    </row>
    <row r="487" spans="1:9" ht="31.5" x14ac:dyDescent="0.25">
      <c r="A487" s="106"/>
      <c r="B487" s="107"/>
      <c r="C487" s="117"/>
      <c r="D487" s="112"/>
      <c r="E487" s="9" t="s">
        <v>472</v>
      </c>
      <c r="F487" s="8">
        <v>12</v>
      </c>
      <c r="G487" s="15">
        <v>6.99</v>
      </c>
      <c r="H487" s="16">
        <f t="shared" si="15"/>
        <v>83.88</v>
      </c>
      <c r="I487" s="105"/>
    </row>
    <row r="488" spans="1:9" ht="21" x14ac:dyDescent="0.25">
      <c r="A488" s="106"/>
      <c r="B488" s="107"/>
      <c r="C488" s="117"/>
      <c r="D488" s="112"/>
      <c r="E488" s="9" t="s">
        <v>473</v>
      </c>
      <c r="F488" s="8">
        <v>6</v>
      </c>
      <c r="G488" s="15">
        <v>11.52</v>
      </c>
      <c r="H488" s="16">
        <f t="shared" si="15"/>
        <v>69.12</v>
      </c>
      <c r="I488" s="105"/>
    </row>
    <row r="489" spans="1:9" ht="31.5" x14ac:dyDescent="0.25">
      <c r="A489" s="106"/>
      <c r="B489" s="107"/>
      <c r="C489" s="117"/>
      <c r="D489" s="112"/>
      <c r="E489" s="9" t="s">
        <v>474</v>
      </c>
      <c r="F489" s="8">
        <v>12</v>
      </c>
      <c r="G489" s="15">
        <v>14.8</v>
      </c>
      <c r="H489" s="16">
        <f t="shared" si="15"/>
        <v>177.60000000000002</v>
      </c>
      <c r="I489" s="105"/>
    </row>
    <row r="490" spans="1:9" ht="21" x14ac:dyDescent="0.25">
      <c r="A490" s="106"/>
      <c r="B490" s="107"/>
      <c r="C490" s="117"/>
      <c r="D490" s="112"/>
      <c r="E490" s="9" t="s">
        <v>475</v>
      </c>
      <c r="F490" s="8">
        <v>200</v>
      </c>
      <c r="G490" s="15">
        <v>9.9</v>
      </c>
      <c r="H490" s="16">
        <f t="shared" si="15"/>
        <v>1980</v>
      </c>
      <c r="I490" s="105"/>
    </row>
    <row r="491" spans="1:9" ht="31.5" x14ac:dyDescent="0.25">
      <c r="A491" s="106"/>
      <c r="B491" s="107"/>
      <c r="C491" s="117"/>
      <c r="D491" s="112"/>
      <c r="E491" s="9" t="s">
        <v>476</v>
      </c>
      <c r="F491" s="8">
        <v>24</v>
      </c>
      <c r="G491" s="15">
        <v>9.6999999999999993</v>
      </c>
      <c r="H491" s="16">
        <f t="shared" si="15"/>
        <v>232.79999999999998</v>
      </c>
      <c r="I491" s="105"/>
    </row>
    <row r="492" spans="1:9" ht="31.5" x14ac:dyDescent="0.25">
      <c r="A492" s="95"/>
      <c r="B492" s="102"/>
      <c r="C492" s="104"/>
      <c r="D492" s="113"/>
      <c r="E492" s="9" t="s">
        <v>477</v>
      </c>
      <c r="F492" s="8">
        <v>3</v>
      </c>
      <c r="G492" s="15">
        <v>240</v>
      </c>
      <c r="H492" s="16">
        <f t="shared" si="15"/>
        <v>720</v>
      </c>
      <c r="I492" s="93"/>
    </row>
    <row r="493" spans="1:9" x14ac:dyDescent="0.25">
      <c r="A493" s="98"/>
      <c r="B493" s="99"/>
      <c r="C493" s="99"/>
      <c r="D493" s="99"/>
      <c r="E493" s="99"/>
      <c r="F493" s="99"/>
      <c r="G493" s="100"/>
      <c r="H493" s="17">
        <f>SUM(H484:H492)</f>
        <v>16304.199999999999</v>
      </c>
      <c r="I493" s="10"/>
    </row>
    <row r="494" spans="1:9" x14ac:dyDescent="0.25">
      <c r="A494" s="8">
        <v>3000</v>
      </c>
      <c r="B494" s="11">
        <v>42325</v>
      </c>
      <c r="C494" s="62" t="s">
        <v>431</v>
      </c>
      <c r="D494" s="62" t="s">
        <v>478</v>
      </c>
      <c r="E494" s="62" t="s">
        <v>479</v>
      </c>
      <c r="F494" s="8">
        <v>51</v>
      </c>
      <c r="G494" s="15">
        <v>300</v>
      </c>
      <c r="H494" s="16">
        <f t="shared" si="15"/>
        <v>15300</v>
      </c>
      <c r="I494" s="20" t="s">
        <v>9</v>
      </c>
    </row>
    <row r="495" spans="1:9" x14ac:dyDescent="0.25">
      <c r="A495" s="98"/>
      <c r="B495" s="99"/>
      <c r="C495" s="99"/>
      <c r="D495" s="99"/>
      <c r="E495" s="99"/>
      <c r="F495" s="99"/>
      <c r="G495" s="100"/>
      <c r="H495" s="17">
        <f>SUM(H494)</f>
        <v>15300</v>
      </c>
      <c r="I495" s="10"/>
    </row>
    <row r="496" spans="1:9" x14ac:dyDescent="0.25">
      <c r="A496" s="94">
        <v>3001</v>
      </c>
      <c r="B496" s="101">
        <v>42325</v>
      </c>
      <c r="C496" s="103" t="s">
        <v>431</v>
      </c>
      <c r="D496" s="103" t="s">
        <v>480</v>
      </c>
      <c r="E496" s="62" t="s">
        <v>481</v>
      </c>
      <c r="F496" s="8">
        <v>470</v>
      </c>
      <c r="G496" s="15">
        <v>180</v>
      </c>
      <c r="H496" s="16">
        <f t="shared" si="15"/>
        <v>84600</v>
      </c>
      <c r="I496" s="92" t="s">
        <v>9</v>
      </c>
    </row>
    <row r="497" spans="1:9" x14ac:dyDescent="0.25">
      <c r="A497" s="95"/>
      <c r="B497" s="102"/>
      <c r="C497" s="104"/>
      <c r="D497" s="104"/>
      <c r="E497" s="62" t="s">
        <v>482</v>
      </c>
      <c r="F497" s="8">
        <v>2</v>
      </c>
      <c r="G497" s="15">
        <v>8500</v>
      </c>
      <c r="H497" s="16">
        <f t="shared" si="15"/>
        <v>17000</v>
      </c>
      <c r="I497" s="93"/>
    </row>
    <row r="498" spans="1:9" x14ac:dyDescent="0.25">
      <c r="A498" s="98"/>
      <c r="B498" s="99"/>
      <c r="C498" s="99"/>
      <c r="D498" s="99"/>
      <c r="E498" s="99"/>
      <c r="F498" s="99"/>
      <c r="G498" s="100"/>
      <c r="H498" s="17">
        <f>SUM(H496:H497)</f>
        <v>101600</v>
      </c>
      <c r="I498" s="10"/>
    </row>
    <row r="499" spans="1:9" ht="42" x14ac:dyDescent="0.25">
      <c r="A499" s="8">
        <v>3002</v>
      </c>
      <c r="B499" s="11">
        <v>42325</v>
      </c>
      <c r="C499" s="9" t="s">
        <v>483</v>
      </c>
      <c r="D499" s="9" t="s">
        <v>484</v>
      </c>
      <c r="E499" s="9" t="s">
        <v>485</v>
      </c>
      <c r="F499" s="8">
        <v>500</v>
      </c>
      <c r="G499" s="15">
        <v>16</v>
      </c>
      <c r="H499" s="16">
        <f t="shared" si="15"/>
        <v>8000</v>
      </c>
      <c r="I499" s="20" t="s">
        <v>9</v>
      </c>
    </row>
    <row r="500" spans="1:9" x14ac:dyDescent="0.25">
      <c r="A500" s="98"/>
      <c r="B500" s="99"/>
      <c r="C500" s="99"/>
      <c r="D500" s="99"/>
      <c r="E500" s="99"/>
      <c r="F500" s="99"/>
      <c r="G500" s="100"/>
      <c r="H500" s="17">
        <f>SUM(H499)</f>
        <v>8000</v>
      </c>
      <c r="I500" s="10"/>
    </row>
    <row r="501" spans="1:9" ht="94.5" x14ac:dyDescent="0.25">
      <c r="A501" s="8">
        <v>3003</v>
      </c>
      <c r="B501" s="11">
        <v>42325</v>
      </c>
      <c r="C501" s="9" t="s">
        <v>483</v>
      </c>
      <c r="D501" s="9" t="s">
        <v>254</v>
      </c>
      <c r="E501" s="9" t="s">
        <v>486</v>
      </c>
      <c r="F501" s="8">
        <v>550</v>
      </c>
      <c r="G501" s="15">
        <v>9.8000000000000007</v>
      </c>
      <c r="H501" s="16">
        <f t="shared" si="15"/>
        <v>5390</v>
      </c>
      <c r="I501" s="20" t="s">
        <v>9</v>
      </c>
    </row>
    <row r="502" spans="1:9" x14ac:dyDescent="0.25">
      <c r="A502" s="98"/>
      <c r="B502" s="99"/>
      <c r="C502" s="99"/>
      <c r="D502" s="99"/>
      <c r="E502" s="99"/>
      <c r="F502" s="99"/>
      <c r="G502" s="100"/>
      <c r="H502" s="17">
        <f>SUM(H501)</f>
        <v>5390</v>
      </c>
      <c r="I502" s="10"/>
    </row>
    <row r="503" spans="1:9" ht="21" x14ac:dyDescent="0.25">
      <c r="A503" s="8">
        <v>3004</v>
      </c>
      <c r="B503" s="11">
        <v>42326</v>
      </c>
      <c r="C503" s="9" t="s">
        <v>112</v>
      </c>
      <c r="D503" s="9" t="s">
        <v>216</v>
      </c>
      <c r="E503" s="9" t="s">
        <v>487</v>
      </c>
      <c r="F503" s="8">
        <v>2</v>
      </c>
      <c r="G503" s="15">
        <v>2125</v>
      </c>
      <c r="H503" s="16">
        <f t="shared" si="15"/>
        <v>4250</v>
      </c>
      <c r="I503" s="20" t="s">
        <v>9</v>
      </c>
    </row>
    <row r="504" spans="1:9" x14ac:dyDescent="0.25">
      <c r="A504" s="98"/>
      <c r="B504" s="99"/>
      <c r="C504" s="99"/>
      <c r="D504" s="99"/>
      <c r="E504" s="99"/>
      <c r="F504" s="99"/>
      <c r="G504" s="100"/>
      <c r="H504" s="17">
        <f>SUM(H503)</f>
        <v>4250</v>
      </c>
      <c r="I504" s="10"/>
    </row>
    <row r="505" spans="1:9" ht="21" x14ac:dyDescent="0.25">
      <c r="A505" s="94">
        <v>3005</v>
      </c>
      <c r="B505" s="101">
        <v>42326</v>
      </c>
      <c r="C505" s="103" t="s">
        <v>112</v>
      </c>
      <c r="D505" s="111" t="s">
        <v>372</v>
      </c>
      <c r="E505" s="9" t="s">
        <v>488</v>
      </c>
      <c r="F505" s="8">
        <v>4</v>
      </c>
      <c r="G505" s="15">
        <v>2278.48</v>
      </c>
      <c r="H505" s="16">
        <f t="shared" si="15"/>
        <v>9113.92</v>
      </c>
      <c r="I505" s="92" t="s">
        <v>9</v>
      </c>
    </row>
    <row r="506" spans="1:9" ht="21" x14ac:dyDescent="0.25">
      <c r="A506" s="106"/>
      <c r="B506" s="107"/>
      <c r="C506" s="117"/>
      <c r="D506" s="112"/>
      <c r="E506" s="9" t="s">
        <v>489</v>
      </c>
      <c r="F506" s="8">
        <v>4</v>
      </c>
      <c r="G506" s="15">
        <v>2278.48</v>
      </c>
      <c r="H506" s="16">
        <f t="shared" si="15"/>
        <v>9113.92</v>
      </c>
      <c r="I506" s="105"/>
    </row>
    <row r="507" spans="1:9" ht="21" x14ac:dyDescent="0.25">
      <c r="A507" s="106"/>
      <c r="B507" s="107"/>
      <c r="C507" s="117"/>
      <c r="D507" s="112"/>
      <c r="E507" s="9" t="s">
        <v>490</v>
      </c>
      <c r="F507" s="8">
        <v>4</v>
      </c>
      <c r="G507" s="15">
        <v>2278.48</v>
      </c>
      <c r="H507" s="16">
        <f t="shared" si="15"/>
        <v>9113.92</v>
      </c>
      <c r="I507" s="105"/>
    </row>
    <row r="508" spans="1:9" ht="21" x14ac:dyDescent="0.25">
      <c r="A508" s="95"/>
      <c r="B508" s="102"/>
      <c r="C508" s="104"/>
      <c r="D508" s="113"/>
      <c r="E508" s="9" t="s">
        <v>491</v>
      </c>
      <c r="F508" s="8">
        <v>4</v>
      </c>
      <c r="G508" s="15">
        <v>2300.36</v>
      </c>
      <c r="H508" s="16">
        <f t="shared" si="15"/>
        <v>9201.44</v>
      </c>
      <c r="I508" s="93"/>
    </row>
    <row r="509" spans="1:9" x14ac:dyDescent="0.25">
      <c r="A509" s="98"/>
      <c r="B509" s="99"/>
      <c r="C509" s="99"/>
      <c r="D509" s="99"/>
      <c r="E509" s="99"/>
      <c r="F509" s="99"/>
      <c r="G509" s="100"/>
      <c r="H509" s="17">
        <f>SUM(H505:H508)</f>
        <v>36543.200000000004</v>
      </c>
      <c r="I509" s="10"/>
    </row>
    <row r="510" spans="1:9" ht="63" x14ac:dyDescent="0.25">
      <c r="A510" s="8">
        <v>3006</v>
      </c>
      <c r="B510" s="11">
        <v>42326</v>
      </c>
      <c r="C510" s="9" t="s">
        <v>492</v>
      </c>
      <c r="D510" s="9" t="s">
        <v>493</v>
      </c>
      <c r="E510" s="9" t="s">
        <v>494</v>
      </c>
      <c r="F510" s="8">
        <v>6</v>
      </c>
      <c r="G510" s="15">
        <v>4500</v>
      </c>
      <c r="H510" s="16">
        <f t="shared" si="15"/>
        <v>27000</v>
      </c>
      <c r="I510" s="20" t="s">
        <v>9</v>
      </c>
    </row>
    <row r="511" spans="1:9" x14ac:dyDescent="0.25">
      <c r="A511" s="98"/>
      <c r="B511" s="99"/>
      <c r="C511" s="99"/>
      <c r="D511" s="99"/>
      <c r="E511" s="99"/>
      <c r="F511" s="99"/>
      <c r="G511" s="100"/>
      <c r="H511" s="17">
        <f>SUM(H510)</f>
        <v>27000</v>
      </c>
      <c r="I511" s="10"/>
    </row>
    <row r="512" spans="1:9" ht="21" x14ac:dyDescent="0.25">
      <c r="A512" s="8">
        <v>3007</v>
      </c>
      <c r="B512" s="11">
        <v>42328</v>
      </c>
      <c r="C512" s="9" t="s">
        <v>495</v>
      </c>
      <c r="D512" s="9" t="s">
        <v>496</v>
      </c>
      <c r="E512" s="9" t="s">
        <v>497</v>
      </c>
      <c r="F512" s="8">
        <v>3000</v>
      </c>
      <c r="G512" s="15">
        <v>1.7</v>
      </c>
      <c r="H512" s="16">
        <f t="shared" si="15"/>
        <v>5100</v>
      </c>
      <c r="I512" s="20" t="s">
        <v>9</v>
      </c>
    </row>
    <row r="513" spans="1:9" x14ac:dyDescent="0.25">
      <c r="A513" s="98"/>
      <c r="B513" s="99"/>
      <c r="C513" s="99"/>
      <c r="D513" s="99"/>
      <c r="E513" s="99"/>
      <c r="F513" s="99"/>
      <c r="G513" s="100"/>
      <c r="H513" s="17">
        <f>SUM(H512)</f>
        <v>5100</v>
      </c>
      <c r="I513" s="10"/>
    </row>
    <row r="514" spans="1:9" ht="21" x14ac:dyDescent="0.25">
      <c r="A514" s="94">
        <v>3008</v>
      </c>
      <c r="B514" s="124">
        <v>42328</v>
      </c>
      <c r="C514" s="108" t="s">
        <v>495</v>
      </c>
      <c r="D514" s="111" t="s">
        <v>498</v>
      </c>
      <c r="E514" s="9" t="s">
        <v>499</v>
      </c>
      <c r="F514" s="8">
        <v>10</v>
      </c>
      <c r="G514" s="15">
        <v>1350</v>
      </c>
      <c r="H514" s="16">
        <f t="shared" si="15"/>
        <v>13500</v>
      </c>
      <c r="I514" s="92" t="s">
        <v>9</v>
      </c>
    </row>
    <row r="515" spans="1:9" x14ac:dyDescent="0.25">
      <c r="A515" s="95"/>
      <c r="B515" s="95"/>
      <c r="C515" s="110"/>
      <c r="D515" s="113"/>
      <c r="E515" s="9" t="s">
        <v>500</v>
      </c>
      <c r="F515" s="8">
        <v>2000</v>
      </c>
      <c r="G515" s="15">
        <v>3.29</v>
      </c>
      <c r="H515" s="16">
        <f t="shared" si="15"/>
        <v>6580</v>
      </c>
      <c r="I515" s="93"/>
    </row>
    <row r="516" spans="1:9" x14ac:dyDescent="0.25">
      <c r="A516" s="98"/>
      <c r="B516" s="99"/>
      <c r="C516" s="99"/>
      <c r="D516" s="99"/>
      <c r="E516" s="99"/>
      <c r="F516" s="99"/>
      <c r="G516" s="100"/>
      <c r="H516" s="17">
        <f>SUM(H514:H515)</f>
        <v>20080</v>
      </c>
      <c r="I516" s="10"/>
    </row>
    <row r="517" spans="1:9" x14ac:dyDescent="0.25">
      <c r="A517" s="8">
        <v>3009</v>
      </c>
      <c r="B517" s="11">
        <v>42328</v>
      </c>
      <c r="C517" s="9" t="s">
        <v>381</v>
      </c>
      <c r="D517" s="9" t="s">
        <v>216</v>
      </c>
      <c r="E517" s="9" t="s">
        <v>501</v>
      </c>
      <c r="F517" s="8">
        <v>1500</v>
      </c>
      <c r="G517" s="15">
        <v>16.25</v>
      </c>
      <c r="H517" s="16">
        <f t="shared" si="15"/>
        <v>24375</v>
      </c>
      <c r="I517" s="20" t="s">
        <v>9</v>
      </c>
    </row>
    <row r="518" spans="1:9" x14ac:dyDescent="0.25">
      <c r="A518" s="98"/>
      <c r="B518" s="99"/>
      <c r="C518" s="99"/>
      <c r="D518" s="99"/>
      <c r="E518" s="99"/>
      <c r="F518" s="99"/>
      <c r="G518" s="100"/>
      <c r="H518" s="17">
        <f>SUM(H517)</f>
        <v>24375</v>
      </c>
      <c r="I518" s="10"/>
    </row>
    <row r="519" spans="1:9" x14ac:dyDescent="0.25">
      <c r="A519" s="94">
        <v>3010</v>
      </c>
      <c r="B519" s="101">
        <v>42328</v>
      </c>
      <c r="C519" s="103" t="s">
        <v>150</v>
      </c>
      <c r="D519" s="111" t="s">
        <v>502</v>
      </c>
      <c r="E519" s="9" t="s">
        <v>503</v>
      </c>
      <c r="F519" s="8">
        <v>5</v>
      </c>
      <c r="G519" s="15">
        <v>140</v>
      </c>
      <c r="H519" s="16">
        <f t="shared" si="15"/>
        <v>700</v>
      </c>
      <c r="I519" s="92" t="s">
        <v>9</v>
      </c>
    </row>
    <row r="520" spans="1:9" x14ac:dyDescent="0.25">
      <c r="A520" s="106"/>
      <c r="B520" s="107"/>
      <c r="C520" s="117"/>
      <c r="D520" s="112"/>
      <c r="E520" s="9" t="s">
        <v>504</v>
      </c>
      <c r="F520" s="8">
        <v>3</v>
      </c>
      <c r="G520" s="15">
        <v>9.5</v>
      </c>
      <c r="H520" s="16">
        <f t="shared" si="15"/>
        <v>28.5</v>
      </c>
      <c r="I520" s="105"/>
    </row>
    <row r="521" spans="1:9" x14ac:dyDescent="0.25">
      <c r="A521" s="106"/>
      <c r="B521" s="107"/>
      <c r="C521" s="117"/>
      <c r="D521" s="112"/>
      <c r="E521" s="9" t="s">
        <v>505</v>
      </c>
      <c r="F521" s="8">
        <v>9</v>
      </c>
      <c r="G521" s="15">
        <v>9.5</v>
      </c>
      <c r="H521" s="16">
        <f t="shared" si="15"/>
        <v>85.5</v>
      </c>
      <c r="I521" s="105"/>
    </row>
    <row r="522" spans="1:9" x14ac:dyDescent="0.25">
      <c r="A522" s="106"/>
      <c r="B522" s="107"/>
      <c r="C522" s="117"/>
      <c r="D522" s="112"/>
      <c r="E522" s="9" t="s">
        <v>506</v>
      </c>
      <c r="F522" s="8">
        <v>2</v>
      </c>
      <c r="G522" s="15">
        <v>14</v>
      </c>
      <c r="H522" s="16">
        <f t="shared" si="15"/>
        <v>28</v>
      </c>
      <c r="I522" s="105"/>
    </row>
    <row r="523" spans="1:9" x14ac:dyDescent="0.25">
      <c r="A523" s="106"/>
      <c r="B523" s="107"/>
      <c r="C523" s="117"/>
      <c r="D523" s="112"/>
      <c r="E523" s="9" t="s">
        <v>507</v>
      </c>
      <c r="F523" s="8">
        <v>8</v>
      </c>
      <c r="G523" s="15">
        <v>106</v>
      </c>
      <c r="H523" s="16">
        <f t="shared" si="15"/>
        <v>848</v>
      </c>
      <c r="I523" s="105"/>
    </row>
    <row r="524" spans="1:9" x14ac:dyDescent="0.25">
      <c r="A524" s="106"/>
      <c r="B524" s="107"/>
      <c r="C524" s="117"/>
      <c r="D524" s="112"/>
      <c r="E524" s="9" t="s">
        <v>508</v>
      </c>
      <c r="F524" s="8">
        <v>4</v>
      </c>
      <c r="G524" s="15">
        <v>58</v>
      </c>
      <c r="H524" s="16">
        <f t="shared" si="15"/>
        <v>232</v>
      </c>
      <c r="I524" s="105"/>
    </row>
    <row r="525" spans="1:9" x14ac:dyDescent="0.25">
      <c r="A525" s="106"/>
      <c r="B525" s="107"/>
      <c r="C525" s="117"/>
      <c r="D525" s="112"/>
      <c r="E525" s="9" t="s">
        <v>509</v>
      </c>
      <c r="F525" s="8">
        <v>16</v>
      </c>
      <c r="G525" s="15">
        <v>9</v>
      </c>
      <c r="H525" s="16">
        <f t="shared" si="15"/>
        <v>144</v>
      </c>
      <c r="I525" s="105"/>
    </row>
    <row r="526" spans="1:9" x14ac:dyDescent="0.25">
      <c r="A526" s="106"/>
      <c r="B526" s="107"/>
      <c r="C526" s="117"/>
      <c r="D526" s="112"/>
      <c r="E526" s="9" t="s">
        <v>510</v>
      </c>
      <c r="F526" s="8">
        <v>10</v>
      </c>
      <c r="G526" s="15">
        <v>9</v>
      </c>
      <c r="H526" s="16">
        <f t="shared" si="15"/>
        <v>90</v>
      </c>
      <c r="I526" s="105"/>
    </row>
    <row r="527" spans="1:9" x14ac:dyDescent="0.25">
      <c r="A527" s="106"/>
      <c r="B527" s="107"/>
      <c r="C527" s="117"/>
      <c r="D527" s="112"/>
      <c r="E527" s="9" t="s">
        <v>511</v>
      </c>
      <c r="F527" s="8">
        <v>10</v>
      </c>
      <c r="G527" s="15">
        <v>7</v>
      </c>
      <c r="H527" s="16">
        <f t="shared" si="15"/>
        <v>70</v>
      </c>
      <c r="I527" s="105"/>
    </row>
    <row r="528" spans="1:9" x14ac:dyDescent="0.25">
      <c r="A528" s="106"/>
      <c r="B528" s="107"/>
      <c r="C528" s="117"/>
      <c r="D528" s="112"/>
      <c r="E528" s="9" t="s">
        <v>512</v>
      </c>
      <c r="F528" s="8">
        <v>8</v>
      </c>
      <c r="G528" s="15">
        <v>7</v>
      </c>
      <c r="H528" s="16">
        <f t="shared" si="15"/>
        <v>56</v>
      </c>
      <c r="I528" s="105"/>
    </row>
    <row r="529" spans="1:9" x14ac:dyDescent="0.25">
      <c r="A529" s="95"/>
      <c r="B529" s="102"/>
      <c r="C529" s="104"/>
      <c r="D529" s="113"/>
      <c r="E529" s="9" t="s">
        <v>513</v>
      </c>
      <c r="F529" s="8">
        <v>2</v>
      </c>
      <c r="G529" s="15">
        <v>120</v>
      </c>
      <c r="H529" s="16">
        <f t="shared" ref="H529:H603" si="16">F529*G529</f>
        <v>240</v>
      </c>
      <c r="I529" s="93"/>
    </row>
    <row r="530" spans="1:9" x14ac:dyDescent="0.25">
      <c r="A530" s="98"/>
      <c r="B530" s="99"/>
      <c r="C530" s="99"/>
      <c r="D530" s="99"/>
      <c r="E530" s="99"/>
      <c r="F530" s="99"/>
      <c r="G530" s="100"/>
      <c r="H530" s="17">
        <f>SUM(H519:H529)</f>
        <v>2522</v>
      </c>
      <c r="I530" s="10"/>
    </row>
    <row r="531" spans="1:9" ht="31.5" x14ac:dyDescent="0.25">
      <c r="A531" s="8">
        <v>3011</v>
      </c>
      <c r="B531" s="11">
        <v>42328</v>
      </c>
      <c r="C531" s="9" t="s">
        <v>514</v>
      </c>
      <c r="D531" s="9" t="s">
        <v>216</v>
      </c>
      <c r="E531" s="9" t="s">
        <v>515</v>
      </c>
      <c r="F531" s="8">
        <v>6</v>
      </c>
      <c r="G531" s="15">
        <v>845</v>
      </c>
      <c r="H531" s="16">
        <f t="shared" si="16"/>
        <v>5070</v>
      </c>
      <c r="I531" s="20" t="s">
        <v>9</v>
      </c>
    </row>
    <row r="532" spans="1:9" x14ac:dyDescent="0.25">
      <c r="A532" s="98"/>
      <c r="B532" s="99"/>
      <c r="C532" s="99"/>
      <c r="D532" s="99"/>
      <c r="E532" s="99"/>
      <c r="F532" s="99"/>
      <c r="G532" s="100"/>
      <c r="H532" s="17">
        <f>SUM(H531)</f>
        <v>5070</v>
      </c>
      <c r="I532" s="10"/>
    </row>
    <row r="533" spans="1:9" ht="21" x14ac:dyDescent="0.25">
      <c r="A533" s="94">
        <v>3012</v>
      </c>
      <c r="B533" s="101">
        <v>42328</v>
      </c>
      <c r="C533" s="103" t="s">
        <v>514</v>
      </c>
      <c r="D533" s="111" t="s">
        <v>216</v>
      </c>
      <c r="E533" s="9" t="s">
        <v>516</v>
      </c>
      <c r="F533" s="8">
        <v>20</v>
      </c>
      <c r="G533" s="15">
        <v>75.900000000000006</v>
      </c>
      <c r="H533" s="16">
        <f t="shared" si="16"/>
        <v>1518</v>
      </c>
      <c r="I533" s="92" t="s">
        <v>9</v>
      </c>
    </row>
    <row r="534" spans="1:9" ht="21" x14ac:dyDescent="0.25">
      <c r="A534" s="106"/>
      <c r="B534" s="107"/>
      <c r="C534" s="117"/>
      <c r="D534" s="112"/>
      <c r="E534" s="9" t="s">
        <v>517</v>
      </c>
      <c r="F534" s="8">
        <v>20</v>
      </c>
      <c r="G534" s="15">
        <v>62.45</v>
      </c>
      <c r="H534" s="16">
        <f t="shared" si="16"/>
        <v>1249</v>
      </c>
      <c r="I534" s="105"/>
    </row>
    <row r="535" spans="1:9" ht="21" x14ac:dyDescent="0.25">
      <c r="A535" s="106"/>
      <c r="B535" s="107"/>
      <c r="C535" s="117"/>
      <c r="D535" s="112"/>
      <c r="E535" s="9" t="s">
        <v>518</v>
      </c>
      <c r="F535" s="8">
        <v>24</v>
      </c>
      <c r="G535" s="15">
        <v>17.600000000000001</v>
      </c>
      <c r="H535" s="16">
        <f t="shared" si="16"/>
        <v>422.40000000000003</v>
      </c>
      <c r="I535" s="105"/>
    </row>
    <row r="536" spans="1:9" ht="21" x14ac:dyDescent="0.25">
      <c r="A536" s="106"/>
      <c r="B536" s="107"/>
      <c r="C536" s="117"/>
      <c r="D536" s="112"/>
      <c r="E536" s="9" t="s">
        <v>519</v>
      </c>
      <c r="F536" s="8">
        <v>12</v>
      </c>
      <c r="G536" s="15">
        <v>16.899999999999999</v>
      </c>
      <c r="H536" s="16">
        <f t="shared" si="16"/>
        <v>202.79999999999998</v>
      </c>
      <c r="I536" s="105"/>
    </row>
    <row r="537" spans="1:9" x14ac:dyDescent="0.25">
      <c r="A537" s="106"/>
      <c r="B537" s="107"/>
      <c r="C537" s="117"/>
      <c r="D537" s="112"/>
      <c r="E537" s="9" t="s">
        <v>520</v>
      </c>
      <c r="F537" s="8">
        <v>6</v>
      </c>
      <c r="G537" s="15">
        <v>3.59</v>
      </c>
      <c r="H537" s="16">
        <f t="shared" si="16"/>
        <v>21.54</v>
      </c>
      <c r="I537" s="105"/>
    </row>
    <row r="538" spans="1:9" x14ac:dyDescent="0.25">
      <c r="A538" s="106"/>
      <c r="B538" s="107"/>
      <c r="C538" s="117"/>
      <c r="D538" s="112"/>
      <c r="E538" s="9" t="s">
        <v>521</v>
      </c>
      <c r="F538" s="8">
        <v>6</v>
      </c>
      <c r="G538" s="15">
        <v>8.24</v>
      </c>
      <c r="H538" s="16">
        <f t="shared" si="16"/>
        <v>49.44</v>
      </c>
      <c r="I538" s="105"/>
    </row>
    <row r="539" spans="1:9" ht="21" x14ac:dyDescent="0.25">
      <c r="A539" s="106"/>
      <c r="B539" s="107"/>
      <c r="C539" s="117"/>
      <c r="D539" s="112"/>
      <c r="E539" s="9" t="s">
        <v>522</v>
      </c>
      <c r="F539" s="8">
        <v>2</v>
      </c>
      <c r="G539" s="15">
        <v>42.25</v>
      </c>
      <c r="H539" s="16">
        <f t="shared" si="16"/>
        <v>84.5</v>
      </c>
      <c r="I539" s="105"/>
    </row>
    <row r="540" spans="1:9" ht="21" x14ac:dyDescent="0.25">
      <c r="A540" s="106"/>
      <c r="B540" s="107"/>
      <c r="C540" s="117"/>
      <c r="D540" s="112"/>
      <c r="E540" s="9" t="s">
        <v>523</v>
      </c>
      <c r="F540" s="8">
        <v>2</v>
      </c>
      <c r="G540" s="15">
        <v>23.95</v>
      </c>
      <c r="H540" s="16">
        <f t="shared" si="16"/>
        <v>47.9</v>
      </c>
      <c r="I540" s="105"/>
    </row>
    <row r="541" spans="1:9" ht="21" x14ac:dyDescent="0.25">
      <c r="A541" s="95"/>
      <c r="B541" s="102"/>
      <c r="C541" s="104"/>
      <c r="D541" s="113"/>
      <c r="E541" s="9" t="s">
        <v>524</v>
      </c>
      <c r="F541" s="8">
        <v>1</v>
      </c>
      <c r="G541" s="15">
        <v>93</v>
      </c>
      <c r="H541" s="16">
        <f t="shared" si="16"/>
        <v>93</v>
      </c>
      <c r="I541" s="93"/>
    </row>
    <row r="542" spans="1:9" x14ac:dyDescent="0.25">
      <c r="A542" s="98"/>
      <c r="B542" s="99"/>
      <c r="C542" s="99"/>
      <c r="D542" s="99"/>
      <c r="E542" s="99"/>
      <c r="F542" s="99"/>
      <c r="G542" s="100"/>
      <c r="H542" s="17">
        <f>SUM(H533:H541)</f>
        <v>3688.5800000000004</v>
      </c>
      <c r="I542" s="10"/>
    </row>
    <row r="543" spans="1:9" ht="31.5" x14ac:dyDescent="0.25">
      <c r="A543" s="94">
        <v>3013</v>
      </c>
      <c r="B543" s="101">
        <v>42328</v>
      </c>
      <c r="C543" s="103" t="s">
        <v>514</v>
      </c>
      <c r="D543" s="108" t="s">
        <v>233</v>
      </c>
      <c r="E543" s="9" t="s">
        <v>525</v>
      </c>
      <c r="F543" s="8">
        <v>10</v>
      </c>
      <c r="G543" s="15">
        <v>79.44</v>
      </c>
      <c r="H543" s="16">
        <f t="shared" si="16"/>
        <v>794.4</v>
      </c>
      <c r="I543" s="92" t="s">
        <v>9</v>
      </c>
    </row>
    <row r="544" spans="1:9" ht="21" x14ac:dyDescent="0.25">
      <c r="A544" s="106"/>
      <c r="B544" s="107"/>
      <c r="C544" s="117"/>
      <c r="D544" s="109"/>
      <c r="E544" s="9" t="s">
        <v>526</v>
      </c>
      <c r="F544" s="8">
        <v>10</v>
      </c>
      <c r="G544" s="15">
        <v>94.44</v>
      </c>
      <c r="H544" s="16">
        <f t="shared" si="16"/>
        <v>944.4</v>
      </c>
      <c r="I544" s="105"/>
    </row>
    <row r="545" spans="1:9" ht="21" x14ac:dyDescent="0.25">
      <c r="A545" s="106"/>
      <c r="B545" s="107"/>
      <c r="C545" s="117"/>
      <c r="D545" s="109"/>
      <c r="E545" s="9" t="s">
        <v>527</v>
      </c>
      <c r="F545" s="8">
        <v>6</v>
      </c>
      <c r="G545" s="15">
        <v>8.34</v>
      </c>
      <c r="H545" s="16">
        <f t="shared" si="16"/>
        <v>50.04</v>
      </c>
      <c r="I545" s="105"/>
    </row>
    <row r="546" spans="1:9" ht="21" x14ac:dyDescent="0.25">
      <c r="A546" s="95"/>
      <c r="B546" s="102"/>
      <c r="C546" s="104"/>
      <c r="D546" s="110"/>
      <c r="E546" s="9" t="s">
        <v>528</v>
      </c>
      <c r="F546" s="8">
        <v>6</v>
      </c>
      <c r="G546" s="15">
        <v>10.94</v>
      </c>
      <c r="H546" s="16">
        <f t="shared" si="16"/>
        <v>65.64</v>
      </c>
      <c r="I546" s="93"/>
    </row>
    <row r="547" spans="1:9" x14ac:dyDescent="0.25">
      <c r="A547" s="98"/>
      <c r="B547" s="99"/>
      <c r="C547" s="99"/>
      <c r="D547" s="99"/>
      <c r="E547" s="99"/>
      <c r="F547" s="99"/>
      <c r="G547" s="100"/>
      <c r="H547" s="17">
        <f>SUM(H543:H546)</f>
        <v>1854.48</v>
      </c>
      <c r="I547" s="10"/>
    </row>
    <row r="548" spans="1:9" ht="94.5" x14ac:dyDescent="0.25">
      <c r="A548" s="8">
        <v>3014</v>
      </c>
      <c r="B548" s="11">
        <v>42328</v>
      </c>
      <c r="C548" s="9" t="s">
        <v>246</v>
      </c>
      <c r="D548" s="9" t="s">
        <v>529</v>
      </c>
      <c r="E548" s="9" t="s">
        <v>530</v>
      </c>
      <c r="F548" s="8">
        <v>1</v>
      </c>
      <c r="G548" s="15">
        <v>13690</v>
      </c>
      <c r="H548" s="16">
        <f t="shared" si="16"/>
        <v>13690</v>
      </c>
      <c r="I548" s="20" t="s">
        <v>9</v>
      </c>
    </row>
    <row r="549" spans="1:9" x14ac:dyDescent="0.25">
      <c r="A549" s="98"/>
      <c r="B549" s="99"/>
      <c r="C549" s="99"/>
      <c r="D549" s="99"/>
      <c r="E549" s="99"/>
      <c r="F549" s="99"/>
      <c r="G549" s="100"/>
      <c r="H549" s="17">
        <f>SUM(H548)</f>
        <v>13690</v>
      </c>
      <c r="I549" s="10"/>
    </row>
    <row r="550" spans="1:9" x14ac:dyDescent="0.25">
      <c r="A550" s="8">
        <v>3015</v>
      </c>
      <c r="B550" s="11">
        <v>42328</v>
      </c>
      <c r="C550" s="9" t="s">
        <v>381</v>
      </c>
      <c r="D550" s="9" t="s">
        <v>370</v>
      </c>
      <c r="E550" s="9" t="s">
        <v>531</v>
      </c>
      <c r="F550" s="8">
        <v>800</v>
      </c>
      <c r="G550" s="15">
        <v>62.95</v>
      </c>
      <c r="H550" s="16">
        <f t="shared" si="16"/>
        <v>50360</v>
      </c>
      <c r="I550" s="20" t="s">
        <v>9</v>
      </c>
    </row>
    <row r="551" spans="1:9" x14ac:dyDescent="0.25">
      <c r="A551" s="98"/>
      <c r="B551" s="99"/>
      <c r="C551" s="99"/>
      <c r="D551" s="99"/>
      <c r="E551" s="99"/>
      <c r="F551" s="99"/>
      <c r="G551" s="100"/>
      <c r="H551" s="17">
        <f>SUM(H550)</f>
        <v>50360</v>
      </c>
      <c r="I551" s="10"/>
    </row>
    <row r="552" spans="1:9" x14ac:dyDescent="0.25">
      <c r="A552" s="8">
        <v>3016</v>
      </c>
      <c r="B552" s="11">
        <v>42328</v>
      </c>
      <c r="C552" s="62" t="s">
        <v>381</v>
      </c>
      <c r="D552" s="9" t="s">
        <v>216</v>
      </c>
      <c r="E552" s="9" t="s">
        <v>532</v>
      </c>
      <c r="F552" s="8">
        <v>200</v>
      </c>
      <c r="G552" s="15">
        <v>78</v>
      </c>
      <c r="H552" s="16">
        <f t="shared" si="16"/>
        <v>15600</v>
      </c>
      <c r="I552" s="20" t="s">
        <v>9</v>
      </c>
    </row>
    <row r="553" spans="1:9" x14ac:dyDescent="0.25">
      <c r="A553" s="98"/>
      <c r="B553" s="99"/>
      <c r="C553" s="99"/>
      <c r="D553" s="99"/>
      <c r="E553" s="99"/>
      <c r="F553" s="99"/>
      <c r="G553" s="100"/>
      <c r="H553" s="17">
        <f>SUM(H552)</f>
        <v>15600</v>
      </c>
      <c r="I553" s="10"/>
    </row>
    <row r="554" spans="1:9" x14ac:dyDescent="0.25">
      <c r="A554" s="8">
        <v>3017</v>
      </c>
      <c r="B554" s="11">
        <v>42328</v>
      </c>
      <c r="C554" s="62" t="s">
        <v>253</v>
      </c>
      <c r="D554" s="62" t="s">
        <v>254</v>
      </c>
      <c r="E554" s="62" t="s">
        <v>533</v>
      </c>
      <c r="F554" s="8">
        <v>3000</v>
      </c>
      <c r="G554" s="15">
        <v>2.5</v>
      </c>
      <c r="H554" s="16">
        <f t="shared" si="16"/>
        <v>7500</v>
      </c>
      <c r="I554" s="20" t="s">
        <v>9</v>
      </c>
    </row>
    <row r="555" spans="1:9" x14ac:dyDescent="0.25">
      <c r="A555" s="98"/>
      <c r="B555" s="99"/>
      <c r="C555" s="99"/>
      <c r="D555" s="99"/>
      <c r="E555" s="99"/>
      <c r="F555" s="99"/>
      <c r="G555" s="100"/>
      <c r="H555" s="17">
        <f>SUM(H554)</f>
        <v>7500</v>
      </c>
      <c r="I555" s="10"/>
    </row>
    <row r="556" spans="1:9" ht="21" x14ac:dyDescent="0.25">
      <c r="A556" s="94">
        <v>3018</v>
      </c>
      <c r="B556" s="101">
        <v>42328</v>
      </c>
      <c r="C556" s="108" t="s">
        <v>534</v>
      </c>
      <c r="D556" s="103" t="s">
        <v>151</v>
      </c>
      <c r="E556" s="9" t="s">
        <v>535</v>
      </c>
      <c r="F556" s="8">
        <v>12</v>
      </c>
      <c r="G556" s="15">
        <v>339.65</v>
      </c>
      <c r="H556" s="16">
        <f t="shared" si="16"/>
        <v>4075.7999999999997</v>
      </c>
      <c r="I556" s="92" t="s">
        <v>9</v>
      </c>
    </row>
    <row r="557" spans="1:9" ht="21" x14ac:dyDescent="0.25">
      <c r="A557" s="95"/>
      <c r="B557" s="102"/>
      <c r="C557" s="110"/>
      <c r="D557" s="104"/>
      <c r="E557" s="9" t="s">
        <v>536</v>
      </c>
      <c r="F557" s="8">
        <v>15</v>
      </c>
      <c r="G557" s="15">
        <v>437.39</v>
      </c>
      <c r="H557" s="16">
        <f t="shared" si="16"/>
        <v>6560.8499999999995</v>
      </c>
      <c r="I557" s="93"/>
    </row>
    <row r="558" spans="1:9" x14ac:dyDescent="0.25">
      <c r="A558" s="98"/>
      <c r="B558" s="99"/>
      <c r="C558" s="99"/>
      <c r="D558" s="99"/>
      <c r="E558" s="99"/>
      <c r="F558" s="99"/>
      <c r="G558" s="100"/>
      <c r="H558" s="17">
        <f>SUM(H556:H557)</f>
        <v>10636.65</v>
      </c>
      <c r="I558" s="10"/>
    </row>
    <row r="559" spans="1:9" ht="21" x14ac:dyDescent="0.25">
      <c r="A559" s="94">
        <v>3019</v>
      </c>
      <c r="B559" s="101">
        <v>42328</v>
      </c>
      <c r="C559" s="108" t="s">
        <v>120</v>
      </c>
      <c r="D559" s="111" t="s">
        <v>537</v>
      </c>
      <c r="E559" s="9" t="s">
        <v>538</v>
      </c>
      <c r="F559" s="8">
        <v>170</v>
      </c>
      <c r="G559" s="15">
        <v>260</v>
      </c>
      <c r="H559" s="16">
        <f t="shared" si="16"/>
        <v>44200</v>
      </c>
      <c r="I559" s="92" t="s">
        <v>9</v>
      </c>
    </row>
    <row r="560" spans="1:9" ht="21" x14ac:dyDescent="0.25">
      <c r="A560" s="106"/>
      <c r="B560" s="107"/>
      <c r="C560" s="109"/>
      <c r="D560" s="112"/>
      <c r="E560" s="9" t="s">
        <v>539</v>
      </c>
      <c r="F560" s="8">
        <v>170</v>
      </c>
      <c r="G560" s="15">
        <v>180</v>
      </c>
      <c r="H560" s="16">
        <f t="shared" si="16"/>
        <v>30600</v>
      </c>
      <c r="I560" s="105"/>
    </row>
    <row r="561" spans="1:9" x14ac:dyDescent="0.25">
      <c r="A561" s="106"/>
      <c r="B561" s="107"/>
      <c r="C561" s="109"/>
      <c r="D561" s="112"/>
      <c r="E561" s="9" t="s">
        <v>540</v>
      </c>
      <c r="F561" s="8">
        <v>100</v>
      </c>
      <c r="G561" s="15">
        <v>49</v>
      </c>
      <c r="H561" s="16">
        <f t="shared" si="16"/>
        <v>4900</v>
      </c>
      <c r="I561" s="105"/>
    </row>
    <row r="562" spans="1:9" ht="21" x14ac:dyDescent="0.25">
      <c r="A562" s="106"/>
      <c r="B562" s="107"/>
      <c r="C562" s="109"/>
      <c r="D562" s="112"/>
      <c r="E562" s="9" t="s">
        <v>541</v>
      </c>
      <c r="F562" s="8">
        <v>30</v>
      </c>
      <c r="G562" s="15">
        <v>3.2</v>
      </c>
      <c r="H562" s="16">
        <f t="shared" si="16"/>
        <v>96</v>
      </c>
      <c r="I562" s="105"/>
    </row>
    <row r="563" spans="1:9" ht="21" x14ac:dyDescent="0.25">
      <c r="A563" s="106"/>
      <c r="B563" s="107"/>
      <c r="C563" s="109"/>
      <c r="D563" s="112"/>
      <c r="E563" s="9" t="s">
        <v>542</v>
      </c>
      <c r="F563" s="8">
        <v>100</v>
      </c>
      <c r="G563" s="15">
        <v>3.2</v>
      </c>
      <c r="H563" s="16">
        <f t="shared" si="16"/>
        <v>320</v>
      </c>
      <c r="I563" s="105"/>
    </row>
    <row r="564" spans="1:9" ht="21" x14ac:dyDescent="0.25">
      <c r="A564" s="106"/>
      <c r="B564" s="107"/>
      <c r="C564" s="109"/>
      <c r="D564" s="112"/>
      <c r="E564" s="9" t="s">
        <v>543</v>
      </c>
      <c r="F564" s="8">
        <v>50</v>
      </c>
      <c r="G564" s="15">
        <v>36</v>
      </c>
      <c r="H564" s="16">
        <f t="shared" si="16"/>
        <v>1800</v>
      </c>
      <c r="I564" s="105"/>
    </row>
    <row r="565" spans="1:9" ht="21" x14ac:dyDescent="0.25">
      <c r="A565" s="106"/>
      <c r="B565" s="107"/>
      <c r="C565" s="109"/>
      <c r="D565" s="112"/>
      <c r="E565" s="9" t="s">
        <v>544</v>
      </c>
      <c r="F565" s="8">
        <v>50</v>
      </c>
      <c r="G565" s="15">
        <v>48</v>
      </c>
      <c r="H565" s="16">
        <f t="shared" si="16"/>
        <v>2400</v>
      </c>
      <c r="I565" s="105"/>
    </row>
    <row r="566" spans="1:9" ht="21" x14ac:dyDescent="0.25">
      <c r="A566" s="95"/>
      <c r="B566" s="102"/>
      <c r="C566" s="110"/>
      <c r="D566" s="113"/>
      <c r="E566" s="9" t="s">
        <v>545</v>
      </c>
      <c r="F566" s="8">
        <v>20</v>
      </c>
      <c r="G566" s="15">
        <v>2.6</v>
      </c>
      <c r="H566" s="16">
        <f t="shared" si="16"/>
        <v>52</v>
      </c>
      <c r="I566" s="93"/>
    </row>
    <row r="567" spans="1:9" x14ac:dyDescent="0.25">
      <c r="A567" s="98"/>
      <c r="B567" s="99"/>
      <c r="C567" s="99"/>
      <c r="D567" s="99"/>
      <c r="E567" s="99"/>
      <c r="F567" s="99"/>
      <c r="G567" s="100"/>
      <c r="H567" s="17">
        <f>SUM(H559:H566)</f>
        <v>84368</v>
      </c>
      <c r="I567" s="10"/>
    </row>
    <row r="568" spans="1:9" ht="21" x14ac:dyDescent="0.25">
      <c r="A568" s="94">
        <v>3020</v>
      </c>
      <c r="B568" s="101">
        <v>42328</v>
      </c>
      <c r="C568" s="108" t="s">
        <v>120</v>
      </c>
      <c r="D568" s="118" t="s">
        <v>546</v>
      </c>
      <c r="E568" s="9" t="s">
        <v>547</v>
      </c>
      <c r="F568" s="8">
        <v>20</v>
      </c>
      <c r="G568" s="15">
        <v>8.1999999999999993</v>
      </c>
      <c r="H568" s="16">
        <f t="shared" si="16"/>
        <v>164</v>
      </c>
      <c r="I568" s="92" t="s">
        <v>9</v>
      </c>
    </row>
    <row r="569" spans="1:9" ht="21" x14ac:dyDescent="0.25">
      <c r="A569" s="106"/>
      <c r="B569" s="107"/>
      <c r="C569" s="109"/>
      <c r="D569" s="119"/>
      <c r="E569" s="9" t="s">
        <v>548</v>
      </c>
      <c r="F569" s="8">
        <v>6</v>
      </c>
      <c r="G569" s="15">
        <v>650</v>
      </c>
      <c r="H569" s="16">
        <f t="shared" si="16"/>
        <v>3900</v>
      </c>
      <c r="I569" s="105"/>
    </row>
    <row r="570" spans="1:9" ht="21" x14ac:dyDescent="0.25">
      <c r="A570" s="106"/>
      <c r="B570" s="107"/>
      <c r="C570" s="109"/>
      <c r="D570" s="119"/>
      <c r="E570" s="9" t="s">
        <v>549</v>
      </c>
      <c r="F570" s="8">
        <v>6</v>
      </c>
      <c r="G570" s="15">
        <v>650</v>
      </c>
      <c r="H570" s="16">
        <f t="shared" si="16"/>
        <v>3900</v>
      </c>
      <c r="I570" s="105"/>
    </row>
    <row r="571" spans="1:9" ht="21" x14ac:dyDescent="0.25">
      <c r="A571" s="106"/>
      <c r="B571" s="107"/>
      <c r="C571" s="109"/>
      <c r="D571" s="119"/>
      <c r="E571" s="9" t="s">
        <v>550</v>
      </c>
      <c r="F571" s="8">
        <v>2</v>
      </c>
      <c r="G571" s="15">
        <v>311.60000000000002</v>
      </c>
      <c r="H571" s="16">
        <f t="shared" si="16"/>
        <v>623.20000000000005</v>
      </c>
      <c r="I571" s="105"/>
    </row>
    <row r="572" spans="1:9" ht="21" x14ac:dyDescent="0.25">
      <c r="A572" s="106"/>
      <c r="B572" s="107"/>
      <c r="C572" s="109"/>
      <c r="D572" s="119"/>
      <c r="E572" s="9" t="s">
        <v>551</v>
      </c>
      <c r="F572" s="8">
        <v>250</v>
      </c>
      <c r="G572" s="15">
        <v>0.9</v>
      </c>
      <c r="H572" s="16">
        <f t="shared" si="16"/>
        <v>225</v>
      </c>
      <c r="I572" s="105"/>
    </row>
    <row r="573" spans="1:9" ht="21" x14ac:dyDescent="0.25">
      <c r="A573" s="106"/>
      <c r="B573" s="107"/>
      <c r="C573" s="109"/>
      <c r="D573" s="119"/>
      <c r="E573" s="9" t="s">
        <v>552</v>
      </c>
      <c r="F573" s="8">
        <v>80</v>
      </c>
      <c r="G573" s="15">
        <v>315</v>
      </c>
      <c r="H573" s="16">
        <f t="shared" si="16"/>
        <v>25200</v>
      </c>
      <c r="I573" s="105"/>
    </row>
    <row r="574" spans="1:9" ht="42" x14ac:dyDescent="0.25">
      <c r="A574" s="106"/>
      <c r="B574" s="107"/>
      <c r="C574" s="109"/>
      <c r="D574" s="119"/>
      <c r="E574" s="9" t="s">
        <v>553</v>
      </c>
      <c r="F574" s="8">
        <v>3</v>
      </c>
      <c r="G574" s="15">
        <v>4200</v>
      </c>
      <c r="H574" s="16">
        <f t="shared" si="16"/>
        <v>12600</v>
      </c>
      <c r="I574" s="105"/>
    </row>
    <row r="575" spans="1:9" ht="21" x14ac:dyDescent="0.25">
      <c r="A575" s="106"/>
      <c r="B575" s="107"/>
      <c r="C575" s="109"/>
      <c r="D575" s="119"/>
      <c r="E575" s="9" t="s">
        <v>554</v>
      </c>
      <c r="F575" s="8">
        <v>500</v>
      </c>
      <c r="G575" s="15">
        <v>26</v>
      </c>
      <c r="H575" s="16">
        <f t="shared" si="16"/>
        <v>13000</v>
      </c>
      <c r="I575" s="105"/>
    </row>
    <row r="576" spans="1:9" ht="21" x14ac:dyDescent="0.25">
      <c r="A576" s="106"/>
      <c r="B576" s="107"/>
      <c r="C576" s="109"/>
      <c r="D576" s="119"/>
      <c r="E576" s="9" t="s">
        <v>555</v>
      </c>
      <c r="F576" s="8">
        <v>1000</v>
      </c>
      <c r="G576" s="15">
        <v>25</v>
      </c>
      <c r="H576" s="16">
        <f t="shared" si="16"/>
        <v>25000</v>
      </c>
      <c r="I576" s="105"/>
    </row>
    <row r="577" spans="1:9" ht="63" x14ac:dyDescent="0.25">
      <c r="A577" s="106"/>
      <c r="B577" s="107"/>
      <c r="C577" s="109"/>
      <c r="D577" s="119"/>
      <c r="E577" s="9" t="s">
        <v>556</v>
      </c>
      <c r="F577" s="8">
        <v>5</v>
      </c>
      <c r="G577" s="15">
        <v>3000</v>
      </c>
      <c r="H577" s="16">
        <f t="shared" si="16"/>
        <v>15000</v>
      </c>
      <c r="I577" s="105"/>
    </row>
    <row r="578" spans="1:9" ht="21" x14ac:dyDescent="0.25">
      <c r="A578" s="95"/>
      <c r="B578" s="102"/>
      <c r="C578" s="110"/>
      <c r="D578" s="120"/>
      <c r="E578" s="9" t="s">
        <v>557</v>
      </c>
      <c r="F578" s="8">
        <v>50</v>
      </c>
      <c r="G578" s="15">
        <v>215</v>
      </c>
      <c r="H578" s="16">
        <f t="shared" si="16"/>
        <v>10750</v>
      </c>
      <c r="I578" s="93"/>
    </row>
    <row r="579" spans="1:9" x14ac:dyDescent="0.25">
      <c r="A579" s="98"/>
      <c r="B579" s="99"/>
      <c r="C579" s="99"/>
      <c r="D579" s="99"/>
      <c r="E579" s="99"/>
      <c r="F579" s="99"/>
      <c r="G579" s="100"/>
      <c r="H579" s="17">
        <f>SUM(H568:H578)</f>
        <v>110362.2</v>
      </c>
      <c r="I579" s="10"/>
    </row>
    <row r="580" spans="1:9" ht="63" x14ac:dyDescent="0.25">
      <c r="A580" s="94">
        <v>3021</v>
      </c>
      <c r="B580" s="101">
        <v>42328</v>
      </c>
      <c r="C580" s="103" t="s">
        <v>558</v>
      </c>
      <c r="D580" s="108" t="s">
        <v>493</v>
      </c>
      <c r="E580" s="9" t="s">
        <v>559</v>
      </c>
      <c r="F580" s="8">
        <v>20</v>
      </c>
      <c r="G580" s="15">
        <v>3300</v>
      </c>
      <c r="H580" s="16">
        <f t="shared" si="16"/>
        <v>66000</v>
      </c>
      <c r="I580" s="92" t="s">
        <v>9</v>
      </c>
    </row>
    <row r="581" spans="1:9" ht="73.5" x14ac:dyDescent="0.25">
      <c r="A581" s="95"/>
      <c r="B581" s="102"/>
      <c r="C581" s="104"/>
      <c r="D581" s="110"/>
      <c r="E581" s="9" t="s">
        <v>560</v>
      </c>
      <c r="F581" s="8">
        <v>8</v>
      </c>
      <c r="G581" s="15">
        <v>4465</v>
      </c>
      <c r="H581" s="16">
        <f t="shared" si="16"/>
        <v>35720</v>
      </c>
      <c r="I581" s="93"/>
    </row>
    <row r="582" spans="1:9" x14ac:dyDescent="0.25">
      <c r="A582" s="121"/>
      <c r="B582" s="122"/>
      <c r="C582" s="122"/>
      <c r="D582" s="122"/>
      <c r="E582" s="122"/>
      <c r="F582" s="122"/>
      <c r="G582" s="123"/>
      <c r="H582" s="17">
        <f>SUM(H580:H581)</f>
        <v>101720</v>
      </c>
      <c r="I582" s="10"/>
    </row>
    <row r="583" spans="1:9" ht="31.5" x14ac:dyDescent="0.25">
      <c r="A583" s="66">
        <v>3022</v>
      </c>
      <c r="B583" s="67">
        <v>42328</v>
      </c>
      <c r="C583" s="9" t="s">
        <v>558</v>
      </c>
      <c r="D583" s="9" t="s">
        <v>561</v>
      </c>
      <c r="E583" s="9" t="s">
        <v>562</v>
      </c>
      <c r="F583" s="66">
        <v>4</v>
      </c>
      <c r="G583" s="68">
        <v>1551.93</v>
      </c>
      <c r="H583" s="16">
        <f t="shared" si="16"/>
        <v>6207.72</v>
      </c>
      <c r="I583" s="20" t="s">
        <v>9</v>
      </c>
    </row>
    <row r="584" spans="1:9" x14ac:dyDescent="0.25">
      <c r="A584" s="98"/>
      <c r="B584" s="99"/>
      <c r="C584" s="99"/>
      <c r="D584" s="99"/>
      <c r="E584" s="99"/>
      <c r="F584" s="99"/>
      <c r="G584" s="100"/>
      <c r="H584" s="17">
        <f>SUM(H583)</f>
        <v>6207.72</v>
      </c>
      <c r="I584" s="10"/>
    </row>
    <row r="585" spans="1:9" ht="31.5" x14ac:dyDescent="0.25">
      <c r="A585" s="8">
        <v>3023</v>
      </c>
      <c r="B585" s="11">
        <v>42328</v>
      </c>
      <c r="C585" s="9" t="s">
        <v>394</v>
      </c>
      <c r="D585" s="9" t="s">
        <v>563</v>
      </c>
      <c r="E585" s="9" t="s">
        <v>564</v>
      </c>
      <c r="F585" s="8">
        <v>1000</v>
      </c>
      <c r="G585" s="15">
        <v>26</v>
      </c>
      <c r="H585" s="16">
        <f t="shared" si="16"/>
        <v>26000</v>
      </c>
      <c r="I585" s="20" t="s">
        <v>9</v>
      </c>
    </row>
    <row r="586" spans="1:9" x14ac:dyDescent="0.25">
      <c r="A586" s="98"/>
      <c r="B586" s="99"/>
      <c r="C586" s="99"/>
      <c r="D586" s="99"/>
      <c r="E586" s="99"/>
      <c r="F586" s="99"/>
      <c r="G586" s="100"/>
      <c r="H586" s="17">
        <f>SUM(H585)</f>
        <v>26000</v>
      </c>
      <c r="I586" s="10"/>
    </row>
    <row r="587" spans="1:9" ht="21" x14ac:dyDescent="0.25">
      <c r="A587" s="8">
        <v>3024</v>
      </c>
      <c r="B587" s="11">
        <v>42328</v>
      </c>
      <c r="C587" s="9" t="s">
        <v>22</v>
      </c>
      <c r="D587" s="9" t="s">
        <v>452</v>
      </c>
      <c r="E587" s="9" t="s">
        <v>565</v>
      </c>
      <c r="F587" s="8">
        <v>5</v>
      </c>
      <c r="G587" s="15">
        <v>575</v>
      </c>
      <c r="H587" s="16">
        <f t="shared" si="16"/>
        <v>2875</v>
      </c>
      <c r="I587" s="20" t="s">
        <v>9</v>
      </c>
    </row>
    <row r="588" spans="1:9" x14ac:dyDescent="0.25">
      <c r="A588" s="98"/>
      <c r="B588" s="99"/>
      <c r="C588" s="99"/>
      <c r="D588" s="99"/>
      <c r="E588" s="99"/>
      <c r="F588" s="99"/>
      <c r="G588" s="100"/>
      <c r="H588" s="17">
        <f>SUM(H587)</f>
        <v>2875</v>
      </c>
      <c r="I588" s="10"/>
    </row>
    <row r="589" spans="1:9" ht="31.5" x14ac:dyDescent="0.25">
      <c r="A589" s="94">
        <v>3025</v>
      </c>
      <c r="B589" s="101">
        <v>42328</v>
      </c>
      <c r="C589" s="103" t="s">
        <v>381</v>
      </c>
      <c r="D589" s="103" t="s">
        <v>566</v>
      </c>
      <c r="E589" s="9" t="s">
        <v>567</v>
      </c>
      <c r="F589" s="8">
        <v>23</v>
      </c>
      <c r="G589" s="15">
        <v>3800</v>
      </c>
      <c r="H589" s="16">
        <f t="shared" si="16"/>
        <v>87400</v>
      </c>
      <c r="I589" s="92" t="s">
        <v>9</v>
      </c>
    </row>
    <row r="590" spans="1:9" ht="42" x14ac:dyDescent="0.25">
      <c r="A590" s="106"/>
      <c r="B590" s="107"/>
      <c r="C590" s="117"/>
      <c r="D590" s="117"/>
      <c r="E590" s="9" t="s">
        <v>568</v>
      </c>
      <c r="F590" s="8">
        <v>23</v>
      </c>
      <c r="G590" s="15">
        <v>400</v>
      </c>
      <c r="H590" s="16">
        <f t="shared" si="16"/>
        <v>9200</v>
      </c>
      <c r="I590" s="105"/>
    </row>
    <row r="591" spans="1:9" ht="42" x14ac:dyDescent="0.25">
      <c r="A591" s="95"/>
      <c r="B591" s="102"/>
      <c r="C591" s="104"/>
      <c r="D591" s="104"/>
      <c r="E591" s="9" t="s">
        <v>569</v>
      </c>
      <c r="F591" s="8">
        <v>30</v>
      </c>
      <c r="G591" s="15">
        <v>240</v>
      </c>
      <c r="H591" s="16">
        <f t="shared" si="16"/>
        <v>7200</v>
      </c>
      <c r="I591" s="93"/>
    </row>
    <row r="592" spans="1:9" x14ac:dyDescent="0.25">
      <c r="A592" s="98"/>
      <c r="B592" s="99"/>
      <c r="C592" s="99"/>
      <c r="D592" s="99"/>
      <c r="E592" s="99"/>
      <c r="F592" s="99"/>
      <c r="G592" s="100"/>
      <c r="H592" s="17"/>
      <c r="I592" s="10"/>
    </row>
    <row r="593" spans="1:9" ht="21" x14ac:dyDescent="0.25">
      <c r="A593" s="8">
        <v>3026</v>
      </c>
      <c r="B593" s="11">
        <v>42328</v>
      </c>
      <c r="C593" s="9" t="s">
        <v>11</v>
      </c>
      <c r="D593" s="9" t="s">
        <v>370</v>
      </c>
      <c r="E593" s="9" t="s">
        <v>570</v>
      </c>
      <c r="F593" s="8">
        <v>2000</v>
      </c>
      <c r="G593" s="15">
        <v>7.8</v>
      </c>
      <c r="H593" s="16">
        <f t="shared" si="16"/>
        <v>15600</v>
      </c>
      <c r="I593" s="20" t="s">
        <v>9</v>
      </c>
    </row>
    <row r="594" spans="1:9" x14ac:dyDescent="0.25">
      <c r="A594" s="98"/>
      <c r="B594" s="99"/>
      <c r="C594" s="99"/>
      <c r="D594" s="99"/>
      <c r="E594" s="99"/>
      <c r="F594" s="99"/>
      <c r="G594" s="100"/>
      <c r="H594" s="17">
        <f>SUM(H593)</f>
        <v>15600</v>
      </c>
      <c r="I594" s="10"/>
    </row>
    <row r="595" spans="1:9" ht="31.5" x14ac:dyDescent="0.25">
      <c r="A595" s="94">
        <v>3027</v>
      </c>
      <c r="B595" s="101">
        <v>42328</v>
      </c>
      <c r="C595" s="108" t="s">
        <v>147</v>
      </c>
      <c r="D595" s="111" t="s">
        <v>372</v>
      </c>
      <c r="E595" s="9" t="s">
        <v>571</v>
      </c>
      <c r="F595" s="8">
        <v>3</v>
      </c>
      <c r="G595" s="15">
        <v>2278.48</v>
      </c>
      <c r="H595" s="16">
        <f t="shared" si="16"/>
        <v>6835.4400000000005</v>
      </c>
      <c r="I595" s="92" t="s">
        <v>9</v>
      </c>
    </row>
    <row r="596" spans="1:9" ht="31.5" x14ac:dyDescent="0.25">
      <c r="A596" s="106"/>
      <c r="B596" s="107"/>
      <c r="C596" s="109"/>
      <c r="D596" s="112"/>
      <c r="E596" s="9" t="s">
        <v>572</v>
      </c>
      <c r="F596" s="8">
        <v>1</v>
      </c>
      <c r="G596" s="15">
        <v>2300.36</v>
      </c>
      <c r="H596" s="16">
        <f t="shared" si="16"/>
        <v>2300.36</v>
      </c>
      <c r="I596" s="105"/>
    </row>
    <row r="597" spans="1:9" ht="31.5" x14ac:dyDescent="0.25">
      <c r="A597" s="106"/>
      <c r="B597" s="107"/>
      <c r="C597" s="109"/>
      <c r="D597" s="112"/>
      <c r="E597" s="9" t="s">
        <v>573</v>
      </c>
      <c r="F597" s="8">
        <v>1</v>
      </c>
      <c r="G597" s="15">
        <v>2278.48</v>
      </c>
      <c r="H597" s="16">
        <f t="shared" si="16"/>
        <v>2278.48</v>
      </c>
      <c r="I597" s="105"/>
    </row>
    <row r="598" spans="1:9" ht="31.5" x14ac:dyDescent="0.25">
      <c r="A598" s="95"/>
      <c r="B598" s="102"/>
      <c r="C598" s="110"/>
      <c r="D598" s="113"/>
      <c r="E598" s="9" t="s">
        <v>574</v>
      </c>
      <c r="F598" s="8">
        <v>1</v>
      </c>
      <c r="G598" s="15">
        <v>2278.48</v>
      </c>
      <c r="H598" s="16">
        <f t="shared" si="16"/>
        <v>2278.48</v>
      </c>
      <c r="I598" s="93"/>
    </row>
    <row r="599" spans="1:9" x14ac:dyDescent="0.25">
      <c r="A599" s="98"/>
      <c r="B599" s="99"/>
      <c r="C599" s="99"/>
      <c r="D599" s="99"/>
      <c r="E599" s="99"/>
      <c r="F599" s="99"/>
      <c r="G599" s="100"/>
      <c r="H599" s="17">
        <f>SUM(H595:H598)</f>
        <v>13692.76</v>
      </c>
      <c r="I599" s="10"/>
    </row>
    <row r="600" spans="1:9" ht="31.5" x14ac:dyDescent="0.25">
      <c r="A600" s="94">
        <v>3028</v>
      </c>
      <c r="B600" s="101">
        <v>42328</v>
      </c>
      <c r="C600" s="108" t="s">
        <v>147</v>
      </c>
      <c r="D600" s="111" t="s">
        <v>151</v>
      </c>
      <c r="E600" s="9" t="s">
        <v>575</v>
      </c>
      <c r="F600" s="8">
        <v>1</v>
      </c>
      <c r="G600" s="15">
        <v>1116.3699999999999</v>
      </c>
      <c r="H600" s="16">
        <f t="shared" si="16"/>
        <v>1116.3699999999999</v>
      </c>
      <c r="I600" s="92" t="s">
        <v>9</v>
      </c>
    </row>
    <row r="601" spans="1:9" ht="21" x14ac:dyDescent="0.25">
      <c r="A601" s="106"/>
      <c r="B601" s="107"/>
      <c r="C601" s="109"/>
      <c r="D601" s="112"/>
      <c r="E601" s="9" t="s">
        <v>576</v>
      </c>
      <c r="F601" s="8">
        <v>4</v>
      </c>
      <c r="G601" s="15">
        <v>1062.06</v>
      </c>
      <c r="H601" s="16">
        <f t="shared" si="16"/>
        <v>4248.24</v>
      </c>
      <c r="I601" s="105"/>
    </row>
    <row r="602" spans="1:9" ht="21" x14ac:dyDescent="0.25">
      <c r="A602" s="106"/>
      <c r="B602" s="107"/>
      <c r="C602" s="109"/>
      <c r="D602" s="112"/>
      <c r="E602" s="9" t="s">
        <v>577</v>
      </c>
      <c r="F602" s="8">
        <v>2</v>
      </c>
      <c r="G602" s="15">
        <v>1062.06</v>
      </c>
      <c r="H602" s="16">
        <f t="shared" si="16"/>
        <v>2124.12</v>
      </c>
      <c r="I602" s="105"/>
    </row>
    <row r="603" spans="1:9" ht="21" x14ac:dyDescent="0.25">
      <c r="A603" s="95"/>
      <c r="B603" s="102"/>
      <c r="C603" s="110"/>
      <c r="D603" s="113"/>
      <c r="E603" s="9" t="s">
        <v>578</v>
      </c>
      <c r="F603" s="8">
        <v>2</v>
      </c>
      <c r="G603" s="15">
        <v>1062.06</v>
      </c>
      <c r="H603" s="16">
        <f t="shared" si="16"/>
        <v>2124.12</v>
      </c>
      <c r="I603" s="93"/>
    </row>
    <row r="604" spans="1:9" x14ac:dyDescent="0.25">
      <c r="A604" s="114"/>
      <c r="B604" s="115"/>
      <c r="C604" s="115"/>
      <c r="D604" s="115"/>
      <c r="E604" s="115"/>
      <c r="F604" s="115"/>
      <c r="G604" s="116"/>
      <c r="H604" s="18">
        <f>SUM(H600:H603)</f>
        <v>9612.8499999999985</v>
      </c>
      <c r="I604" s="10"/>
    </row>
    <row r="605" spans="1:9" ht="21" x14ac:dyDescent="0.25">
      <c r="A605" s="183">
        <v>3029</v>
      </c>
      <c r="B605" s="186">
        <v>42328</v>
      </c>
      <c r="C605" s="189" t="s">
        <v>450</v>
      </c>
      <c r="D605" s="189" t="s">
        <v>452</v>
      </c>
      <c r="E605" s="72" t="s">
        <v>579</v>
      </c>
      <c r="F605" s="69">
        <v>17</v>
      </c>
      <c r="G605" s="71">
        <v>55</v>
      </c>
      <c r="H605" s="73">
        <f>F605*G605</f>
        <v>935</v>
      </c>
      <c r="I605" s="92" t="s">
        <v>9</v>
      </c>
    </row>
    <row r="606" spans="1:9" ht="31.5" x14ac:dyDescent="0.25">
      <c r="A606" s="184"/>
      <c r="B606" s="187"/>
      <c r="C606" s="190"/>
      <c r="D606" s="190"/>
      <c r="E606" s="72" t="s">
        <v>580</v>
      </c>
      <c r="F606" s="69">
        <v>70</v>
      </c>
      <c r="G606" s="71">
        <v>50</v>
      </c>
      <c r="H606" s="73">
        <f t="shared" ref="H606:H693" si="17">F606*G606</f>
        <v>3500</v>
      </c>
      <c r="I606" s="105"/>
    </row>
    <row r="607" spans="1:9" x14ac:dyDescent="0.25">
      <c r="A607" s="184"/>
      <c r="B607" s="187"/>
      <c r="C607" s="190"/>
      <c r="D607" s="190"/>
      <c r="E607" s="72" t="s">
        <v>581</v>
      </c>
      <c r="F607" s="69">
        <v>70</v>
      </c>
      <c r="G607" s="71">
        <v>27</v>
      </c>
      <c r="H607" s="73">
        <f t="shared" si="17"/>
        <v>1890</v>
      </c>
      <c r="I607" s="105"/>
    </row>
    <row r="608" spans="1:9" x14ac:dyDescent="0.25">
      <c r="A608" s="184"/>
      <c r="B608" s="187"/>
      <c r="C608" s="190"/>
      <c r="D608" s="190"/>
      <c r="E608" s="72" t="s">
        <v>582</v>
      </c>
      <c r="F608" s="69">
        <v>5</v>
      </c>
      <c r="G608" s="71">
        <v>150</v>
      </c>
      <c r="H608" s="73">
        <f t="shared" si="17"/>
        <v>750</v>
      </c>
      <c r="I608" s="105"/>
    </row>
    <row r="609" spans="1:9" ht="21" x14ac:dyDescent="0.25">
      <c r="A609" s="184"/>
      <c r="B609" s="187"/>
      <c r="C609" s="190"/>
      <c r="D609" s="190"/>
      <c r="E609" s="72" t="s">
        <v>583</v>
      </c>
      <c r="F609" s="69">
        <v>40</v>
      </c>
      <c r="G609" s="71">
        <v>42</v>
      </c>
      <c r="H609" s="73">
        <f t="shared" si="17"/>
        <v>1680</v>
      </c>
      <c r="I609" s="105"/>
    </row>
    <row r="610" spans="1:9" x14ac:dyDescent="0.25">
      <c r="A610" s="184"/>
      <c r="B610" s="187"/>
      <c r="C610" s="190"/>
      <c r="D610" s="190"/>
      <c r="E610" s="72" t="s">
        <v>584</v>
      </c>
      <c r="F610" s="69">
        <v>24</v>
      </c>
      <c r="G610" s="71">
        <v>20</v>
      </c>
      <c r="H610" s="73">
        <f t="shared" si="17"/>
        <v>480</v>
      </c>
      <c r="I610" s="105"/>
    </row>
    <row r="611" spans="1:9" ht="21" x14ac:dyDescent="0.25">
      <c r="A611" s="184"/>
      <c r="B611" s="187"/>
      <c r="C611" s="190"/>
      <c r="D611" s="190"/>
      <c r="E611" s="72" t="s">
        <v>585</v>
      </c>
      <c r="F611" s="69">
        <v>40</v>
      </c>
      <c r="G611" s="71">
        <v>100</v>
      </c>
      <c r="H611" s="73">
        <f t="shared" si="17"/>
        <v>4000</v>
      </c>
      <c r="I611" s="105"/>
    </row>
    <row r="612" spans="1:9" ht="21" x14ac:dyDescent="0.25">
      <c r="A612" s="184"/>
      <c r="B612" s="187"/>
      <c r="C612" s="190"/>
      <c r="D612" s="190"/>
      <c r="E612" s="72" t="s">
        <v>586</v>
      </c>
      <c r="F612" s="69">
        <v>230</v>
      </c>
      <c r="G612" s="71">
        <v>7</v>
      </c>
      <c r="H612" s="73">
        <f t="shared" si="17"/>
        <v>1610</v>
      </c>
      <c r="I612" s="105"/>
    </row>
    <row r="613" spans="1:9" ht="21" x14ac:dyDescent="0.25">
      <c r="A613" s="185"/>
      <c r="B613" s="188"/>
      <c r="C613" s="191"/>
      <c r="D613" s="191"/>
      <c r="E613" s="72" t="s">
        <v>587</v>
      </c>
      <c r="F613" s="69">
        <v>230</v>
      </c>
      <c r="G613" s="71">
        <v>24</v>
      </c>
      <c r="H613" s="73">
        <f t="shared" si="17"/>
        <v>5520</v>
      </c>
      <c r="I613" s="93"/>
    </row>
    <row r="614" spans="1:9" x14ac:dyDescent="0.25">
      <c r="A614" s="180"/>
      <c r="B614" s="181"/>
      <c r="C614" s="181"/>
      <c r="D614" s="181"/>
      <c r="E614" s="181"/>
      <c r="F614" s="181"/>
      <c r="G614" s="182"/>
      <c r="H614" s="75">
        <f>SUM(H605:H613)</f>
        <v>20365</v>
      </c>
      <c r="I614" s="10"/>
    </row>
    <row r="615" spans="1:9" ht="31.5" x14ac:dyDescent="0.25">
      <c r="A615" s="69">
        <v>3030</v>
      </c>
      <c r="B615" s="70">
        <v>42328</v>
      </c>
      <c r="C615" s="72" t="s">
        <v>450</v>
      </c>
      <c r="D615" s="72" t="s">
        <v>588</v>
      </c>
      <c r="E615" s="72" t="s">
        <v>589</v>
      </c>
      <c r="F615" s="69">
        <v>50</v>
      </c>
      <c r="G615" s="71">
        <v>50</v>
      </c>
      <c r="H615" s="73">
        <f t="shared" si="17"/>
        <v>2500</v>
      </c>
      <c r="I615" s="20" t="s">
        <v>9</v>
      </c>
    </row>
    <row r="616" spans="1:9" x14ac:dyDescent="0.25">
      <c r="A616" s="180"/>
      <c r="B616" s="181"/>
      <c r="C616" s="181"/>
      <c r="D616" s="181"/>
      <c r="E616" s="181"/>
      <c r="F616" s="181"/>
      <c r="G616" s="182"/>
      <c r="H616" s="75">
        <f>SUM(H615)</f>
        <v>2500</v>
      </c>
      <c r="I616" s="10"/>
    </row>
    <row r="617" spans="1:9" ht="73.5" x14ac:dyDescent="0.25">
      <c r="A617" s="69">
        <v>3031</v>
      </c>
      <c r="B617" s="70">
        <v>42328</v>
      </c>
      <c r="C617" s="72" t="s">
        <v>22</v>
      </c>
      <c r="D617" s="72" t="s">
        <v>590</v>
      </c>
      <c r="E617" s="72" t="s">
        <v>591</v>
      </c>
      <c r="F617" s="69">
        <v>1</v>
      </c>
      <c r="G617" s="71">
        <v>14950</v>
      </c>
      <c r="H617" s="73">
        <f t="shared" si="17"/>
        <v>14950</v>
      </c>
      <c r="I617" s="20" t="s">
        <v>9</v>
      </c>
    </row>
    <row r="618" spans="1:9" x14ac:dyDescent="0.25">
      <c r="A618" s="180"/>
      <c r="B618" s="181"/>
      <c r="C618" s="181"/>
      <c r="D618" s="181"/>
      <c r="E618" s="181"/>
      <c r="F618" s="181"/>
      <c r="G618" s="182"/>
      <c r="H618" s="75">
        <f>SUM(H617)</f>
        <v>14950</v>
      </c>
      <c r="I618" s="10"/>
    </row>
    <row r="619" spans="1:9" ht="42" x14ac:dyDescent="0.25">
      <c r="A619" s="192">
        <v>3032</v>
      </c>
      <c r="B619" s="193">
        <v>42328</v>
      </c>
      <c r="C619" s="194" t="s">
        <v>120</v>
      </c>
      <c r="D619" s="194" t="s">
        <v>220</v>
      </c>
      <c r="E619" s="72" t="s">
        <v>592</v>
      </c>
      <c r="F619" s="69">
        <v>15</v>
      </c>
      <c r="G619" s="71">
        <v>460</v>
      </c>
      <c r="H619" s="73">
        <f t="shared" si="17"/>
        <v>6900</v>
      </c>
      <c r="I619" s="92" t="s">
        <v>9</v>
      </c>
    </row>
    <row r="620" spans="1:9" ht="42" x14ac:dyDescent="0.25">
      <c r="A620" s="184"/>
      <c r="B620" s="187"/>
      <c r="C620" s="190"/>
      <c r="D620" s="190"/>
      <c r="E620" s="72" t="s">
        <v>593</v>
      </c>
      <c r="F620" s="69">
        <v>15</v>
      </c>
      <c r="G620" s="71">
        <v>610</v>
      </c>
      <c r="H620" s="73">
        <f t="shared" si="17"/>
        <v>9150</v>
      </c>
      <c r="I620" s="105"/>
    </row>
    <row r="621" spans="1:9" ht="42" x14ac:dyDescent="0.25">
      <c r="A621" s="184"/>
      <c r="B621" s="187"/>
      <c r="C621" s="190"/>
      <c r="D621" s="190"/>
      <c r="E621" s="72" t="s">
        <v>594</v>
      </c>
      <c r="F621" s="69">
        <v>15</v>
      </c>
      <c r="G621" s="71">
        <v>762</v>
      </c>
      <c r="H621" s="73">
        <f t="shared" si="17"/>
        <v>11430</v>
      </c>
      <c r="I621" s="105"/>
    </row>
    <row r="622" spans="1:9" ht="42" x14ac:dyDescent="0.25">
      <c r="A622" s="185"/>
      <c r="B622" s="188"/>
      <c r="C622" s="191"/>
      <c r="D622" s="191"/>
      <c r="E622" s="72" t="s">
        <v>595</v>
      </c>
      <c r="F622" s="69">
        <v>15</v>
      </c>
      <c r="G622" s="71">
        <v>915</v>
      </c>
      <c r="H622" s="73">
        <f t="shared" si="17"/>
        <v>13725</v>
      </c>
      <c r="I622" s="93"/>
    </row>
    <row r="623" spans="1:9" x14ac:dyDescent="0.25">
      <c r="A623" s="180"/>
      <c r="B623" s="181"/>
      <c r="C623" s="181"/>
      <c r="D623" s="181"/>
      <c r="E623" s="181"/>
      <c r="F623" s="181"/>
      <c r="G623" s="182"/>
      <c r="H623" s="75"/>
      <c r="I623" s="10"/>
    </row>
    <row r="624" spans="1:9" ht="21" x14ac:dyDescent="0.25">
      <c r="A624" s="192">
        <v>3033</v>
      </c>
      <c r="B624" s="193">
        <v>42328</v>
      </c>
      <c r="C624" s="194" t="s">
        <v>235</v>
      </c>
      <c r="D624" s="194" t="s">
        <v>372</v>
      </c>
      <c r="E624" s="72" t="s">
        <v>596</v>
      </c>
      <c r="F624" s="69">
        <v>30</v>
      </c>
      <c r="G624" s="71">
        <v>2278.48</v>
      </c>
      <c r="H624" s="73">
        <f t="shared" si="17"/>
        <v>68354.399999999994</v>
      </c>
      <c r="I624" s="92" t="s">
        <v>9</v>
      </c>
    </row>
    <row r="625" spans="1:9" ht="21" x14ac:dyDescent="0.25">
      <c r="A625" s="184"/>
      <c r="B625" s="187"/>
      <c r="C625" s="190"/>
      <c r="D625" s="190"/>
      <c r="E625" s="72" t="s">
        <v>597</v>
      </c>
      <c r="F625" s="69">
        <v>30</v>
      </c>
      <c r="G625" s="71">
        <v>2278.48</v>
      </c>
      <c r="H625" s="73">
        <f t="shared" si="17"/>
        <v>68354.399999999994</v>
      </c>
      <c r="I625" s="105"/>
    </row>
    <row r="626" spans="1:9" ht="21" x14ac:dyDescent="0.25">
      <c r="A626" s="185"/>
      <c r="B626" s="188"/>
      <c r="C626" s="191"/>
      <c r="D626" s="191"/>
      <c r="E626" s="72" t="s">
        <v>598</v>
      </c>
      <c r="F626" s="69">
        <v>30</v>
      </c>
      <c r="G626" s="71">
        <v>2278.48</v>
      </c>
      <c r="H626" s="73">
        <f t="shared" si="17"/>
        <v>68354.399999999994</v>
      </c>
      <c r="I626" s="93"/>
    </row>
    <row r="627" spans="1:9" x14ac:dyDescent="0.25">
      <c r="A627" s="180"/>
      <c r="B627" s="181"/>
      <c r="C627" s="181"/>
      <c r="D627" s="181"/>
      <c r="E627" s="181"/>
      <c r="F627" s="181"/>
      <c r="G627" s="182"/>
      <c r="H627" s="75">
        <f>SUM(H624:H626)</f>
        <v>205063.19999999998</v>
      </c>
      <c r="I627" s="10"/>
    </row>
    <row r="628" spans="1:9" ht="126" x14ac:dyDescent="0.25">
      <c r="A628" s="69">
        <v>3034</v>
      </c>
      <c r="B628" s="70">
        <v>42328</v>
      </c>
      <c r="C628" s="72" t="s">
        <v>398</v>
      </c>
      <c r="D628" s="72" t="s">
        <v>331</v>
      </c>
      <c r="E628" s="72" t="s">
        <v>599</v>
      </c>
      <c r="F628" s="69">
        <v>1</v>
      </c>
      <c r="G628" s="71">
        <v>16403</v>
      </c>
      <c r="H628" s="73">
        <f t="shared" si="17"/>
        <v>16403</v>
      </c>
      <c r="I628" s="20" t="s">
        <v>9</v>
      </c>
    </row>
    <row r="629" spans="1:9" x14ac:dyDescent="0.25">
      <c r="A629" s="180"/>
      <c r="B629" s="181"/>
      <c r="C629" s="181"/>
      <c r="D629" s="181"/>
      <c r="E629" s="181"/>
      <c r="F629" s="181"/>
      <c r="G629" s="182"/>
      <c r="H629" s="75">
        <f>SUM(H628)</f>
        <v>16403</v>
      </c>
      <c r="I629" s="10"/>
    </row>
    <row r="630" spans="1:9" ht="63" x14ac:dyDescent="0.25">
      <c r="A630" s="69">
        <v>3035</v>
      </c>
      <c r="B630" s="70">
        <v>42328</v>
      </c>
      <c r="C630" s="72" t="s">
        <v>197</v>
      </c>
      <c r="D630" s="72" t="s">
        <v>10</v>
      </c>
      <c r="E630" s="72" t="s">
        <v>600</v>
      </c>
      <c r="F630" s="69">
        <v>1</v>
      </c>
      <c r="G630" s="71">
        <v>2186.7399999999998</v>
      </c>
      <c r="H630" s="73">
        <f t="shared" si="17"/>
        <v>2186.7399999999998</v>
      </c>
      <c r="I630" s="20" t="s">
        <v>9</v>
      </c>
    </row>
    <row r="631" spans="1:9" x14ac:dyDescent="0.25">
      <c r="A631" s="180"/>
      <c r="B631" s="181"/>
      <c r="C631" s="181"/>
      <c r="D631" s="181"/>
      <c r="E631" s="181"/>
      <c r="F631" s="181"/>
      <c r="G631" s="182"/>
      <c r="H631" s="75">
        <f>SUM(H630)</f>
        <v>2186.7399999999998</v>
      </c>
      <c r="I631" s="10"/>
    </row>
    <row r="632" spans="1:9" ht="147" x14ac:dyDescent="0.25">
      <c r="A632" s="69">
        <v>3036</v>
      </c>
      <c r="B632" s="70">
        <v>42328</v>
      </c>
      <c r="C632" s="72" t="s">
        <v>330</v>
      </c>
      <c r="D632" s="72" t="s">
        <v>10</v>
      </c>
      <c r="E632" s="72" t="s">
        <v>601</v>
      </c>
      <c r="F632" s="69">
        <v>2</v>
      </c>
      <c r="G632" s="71">
        <v>4118.28</v>
      </c>
      <c r="H632" s="73">
        <f t="shared" si="17"/>
        <v>8236.56</v>
      </c>
      <c r="I632" s="20" t="s">
        <v>9</v>
      </c>
    </row>
    <row r="633" spans="1:9" x14ac:dyDescent="0.25">
      <c r="A633" s="180"/>
      <c r="B633" s="181"/>
      <c r="C633" s="181"/>
      <c r="D633" s="181"/>
      <c r="E633" s="181"/>
      <c r="F633" s="181"/>
      <c r="G633" s="182"/>
      <c r="H633" s="75">
        <f>SUM(H632)</f>
        <v>8236.56</v>
      </c>
      <c r="I633" s="10"/>
    </row>
    <row r="634" spans="1:9" ht="178.5" x14ac:dyDescent="0.25">
      <c r="A634" s="69">
        <v>3037</v>
      </c>
      <c r="B634" s="70">
        <v>42328</v>
      </c>
      <c r="C634" s="72" t="s">
        <v>14</v>
      </c>
      <c r="D634" s="72" t="s">
        <v>10</v>
      </c>
      <c r="E634" s="72" t="s">
        <v>602</v>
      </c>
      <c r="F634" s="69">
        <v>1</v>
      </c>
      <c r="G634" s="71">
        <v>21583</v>
      </c>
      <c r="H634" s="73">
        <f t="shared" si="17"/>
        <v>21583</v>
      </c>
      <c r="I634" s="20" t="s">
        <v>9</v>
      </c>
    </row>
    <row r="635" spans="1:9" x14ac:dyDescent="0.25">
      <c r="A635" s="180"/>
      <c r="B635" s="181"/>
      <c r="C635" s="181"/>
      <c r="D635" s="181"/>
      <c r="E635" s="181"/>
      <c r="F635" s="181"/>
      <c r="G635" s="182"/>
      <c r="H635" s="75">
        <f>SUM(H634)</f>
        <v>21583</v>
      </c>
      <c r="I635" s="10"/>
    </row>
    <row r="636" spans="1:9" ht="84" x14ac:dyDescent="0.25">
      <c r="A636" s="69">
        <v>3038</v>
      </c>
      <c r="B636" s="70">
        <v>42328</v>
      </c>
      <c r="C636" s="72" t="s">
        <v>398</v>
      </c>
      <c r="D636" s="72" t="s">
        <v>10</v>
      </c>
      <c r="E636" s="72" t="s">
        <v>603</v>
      </c>
      <c r="F636" s="69">
        <v>1</v>
      </c>
      <c r="G636" s="71">
        <v>3356.86</v>
      </c>
      <c r="H636" s="73">
        <f t="shared" si="17"/>
        <v>3356.86</v>
      </c>
      <c r="I636" s="20" t="s">
        <v>9</v>
      </c>
    </row>
    <row r="637" spans="1:9" x14ac:dyDescent="0.25">
      <c r="A637" s="180"/>
      <c r="B637" s="181"/>
      <c r="C637" s="181"/>
      <c r="D637" s="181"/>
      <c r="E637" s="181"/>
      <c r="F637" s="181"/>
      <c r="G637" s="182"/>
      <c r="H637" s="75">
        <f>SUM(H636)</f>
        <v>3356.86</v>
      </c>
      <c r="I637" s="10"/>
    </row>
    <row r="638" spans="1:9" ht="63" x14ac:dyDescent="0.25">
      <c r="A638" s="69">
        <v>3039</v>
      </c>
      <c r="B638" s="70">
        <v>42328</v>
      </c>
      <c r="C638" s="72" t="s">
        <v>82</v>
      </c>
      <c r="D638" s="72" t="s">
        <v>10</v>
      </c>
      <c r="E638" s="72" t="s">
        <v>604</v>
      </c>
      <c r="F638" s="69">
        <v>1</v>
      </c>
      <c r="G638" s="71">
        <v>18170</v>
      </c>
      <c r="H638" s="73">
        <f t="shared" si="17"/>
        <v>18170</v>
      </c>
      <c r="I638" s="20" t="s">
        <v>9</v>
      </c>
    </row>
    <row r="639" spans="1:9" x14ac:dyDescent="0.25">
      <c r="A639" s="180"/>
      <c r="B639" s="181"/>
      <c r="C639" s="181"/>
      <c r="D639" s="181"/>
      <c r="E639" s="181"/>
      <c r="F639" s="181"/>
      <c r="G639" s="182"/>
      <c r="H639" s="75">
        <f>SUM(H638)</f>
        <v>18170</v>
      </c>
      <c r="I639" s="10"/>
    </row>
    <row r="640" spans="1:9" ht="94.5" x14ac:dyDescent="0.25">
      <c r="A640" s="69">
        <v>3040</v>
      </c>
      <c r="B640" s="70">
        <v>42331</v>
      </c>
      <c r="C640" s="72" t="s">
        <v>605</v>
      </c>
      <c r="D640" s="72" t="s">
        <v>10</v>
      </c>
      <c r="E640" s="72" t="s">
        <v>606</v>
      </c>
      <c r="F640" s="69">
        <v>1</v>
      </c>
      <c r="G640" s="71">
        <v>23310</v>
      </c>
      <c r="H640" s="73">
        <f t="shared" si="17"/>
        <v>23310</v>
      </c>
      <c r="I640" s="20" t="s">
        <v>9</v>
      </c>
    </row>
    <row r="641" spans="1:9" x14ac:dyDescent="0.25">
      <c r="A641" s="180"/>
      <c r="B641" s="181"/>
      <c r="C641" s="181"/>
      <c r="D641" s="181"/>
      <c r="E641" s="181"/>
      <c r="F641" s="181"/>
      <c r="G641" s="182"/>
      <c r="H641" s="75">
        <f>SUM(H640)</f>
        <v>23310</v>
      </c>
      <c r="I641" s="10"/>
    </row>
    <row r="642" spans="1:9" ht="84" x14ac:dyDescent="0.25">
      <c r="A642" s="69">
        <v>3041</v>
      </c>
      <c r="B642" s="70">
        <v>42331</v>
      </c>
      <c r="C642" s="72" t="s">
        <v>385</v>
      </c>
      <c r="D642" s="72" t="s">
        <v>10</v>
      </c>
      <c r="E642" s="72" t="s">
        <v>607</v>
      </c>
      <c r="F642" s="69">
        <v>1</v>
      </c>
      <c r="G642" s="71">
        <v>3362.68</v>
      </c>
      <c r="H642" s="73">
        <f t="shared" si="17"/>
        <v>3362.68</v>
      </c>
      <c r="I642" s="20" t="s">
        <v>9</v>
      </c>
    </row>
    <row r="643" spans="1:9" x14ac:dyDescent="0.25">
      <c r="A643" s="180"/>
      <c r="B643" s="181"/>
      <c r="C643" s="181"/>
      <c r="D643" s="181"/>
      <c r="E643" s="181"/>
      <c r="F643" s="181"/>
      <c r="G643" s="182"/>
      <c r="H643" s="75">
        <f>SUM(H642)</f>
        <v>3362.68</v>
      </c>
      <c r="I643" s="10"/>
    </row>
    <row r="644" spans="1:9" ht="105" x14ac:dyDescent="0.25">
      <c r="A644" s="69">
        <v>3042</v>
      </c>
      <c r="B644" s="70">
        <v>42331</v>
      </c>
      <c r="C644" s="72" t="s">
        <v>22</v>
      </c>
      <c r="D644" s="72" t="s">
        <v>10</v>
      </c>
      <c r="E644" s="72" t="s">
        <v>608</v>
      </c>
      <c r="F644" s="69">
        <v>1</v>
      </c>
      <c r="G644" s="71">
        <v>2667.99</v>
      </c>
      <c r="H644" s="73">
        <f t="shared" si="17"/>
        <v>2667.99</v>
      </c>
      <c r="I644" s="20" t="s">
        <v>9</v>
      </c>
    </row>
    <row r="645" spans="1:9" x14ac:dyDescent="0.25">
      <c r="A645" s="180"/>
      <c r="B645" s="181"/>
      <c r="C645" s="181"/>
      <c r="D645" s="181"/>
      <c r="E645" s="181"/>
      <c r="F645" s="181"/>
      <c r="G645" s="182"/>
      <c r="H645" s="75">
        <f>SUM(H644)</f>
        <v>2667.99</v>
      </c>
      <c r="I645" s="10"/>
    </row>
    <row r="646" spans="1:9" ht="73.5" x14ac:dyDescent="0.25">
      <c r="A646" s="69">
        <v>3043</v>
      </c>
      <c r="B646" s="70">
        <v>42331</v>
      </c>
      <c r="C646" s="72" t="s">
        <v>330</v>
      </c>
      <c r="D646" s="72" t="s">
        <v>10</v>
      </c>
      <c r="E646" s="72" t="s">
        <v>609</v>
      </c>
      <c r="F646" s="69">
        <v>1</v>
      </c>
      <c r="G646" s="71">
        <v>1873.49</v>
      </c>
      <c r="H646" s="73">
        <f t="shared" si="17"/>
        <v>1873.49</v>
      </c>
      <c r="I646" s="20" t="s">
        <v>9</v>
      </c>
    </row>
    <row r="647" spans="1:9" x14ac:dyDescent="0.25">
      <c r="A647" s="74"/>
      <c r="B647" s="76"/>
      <c r="C647" s="77"/>
      <c r="D647" s="77"/>
      <c r="E647" s="77"/>
      <c r="F647" s="77"/>
      <c r="G647" s="78"/>
      <c r="H647" s="75"/>
      <c r="I647" s="10"/>
    </row>
    <row r="648" spans="1:9" x14ac:dyDescent="0.25">
      <c r="A648" s="192">
        <v>3044</v>
      </c>
      <c r="B648" s="193">
        <v>42331</v>
      </c>
      <c r="C648" s="194" t="s">
        <v>199</v>
      </c>
      <c r="D648" s="194" t="s">
        <v>233</v>
      </c>
      <c r="E648" s="72" t="s">
        <v>214</v>
      </c>
      <c r="F648" s="69">
        <v>18</v>
      </c>
      <c r="G648" s="71">
        <v>79.44</v>
      </c>
      <c r="H648" s="73">
        <f t="shared" si="17"/>
        <v>1429.92</v>
      </c>
      <c r="I648" s="92" t="s">
        <v>9</v>
      </c>
    </row>
    <row r="649" spans="1:9" x14ac:dyDescent="0.25">
      <c r="A649" s="185"/>
      <c r="B649" s="188"/>
      <c r="C649" s="191"/>
      <c r="D649" s="191"/>
      <c r="E649" s="72" t="s">
        <v>610</v>
      </c>
      <c r="F649" s="69">
        <v>15</v>
      </c>
      <c r="G649" s="71">
        <v>94.44</v>
      </c>
      <c r="H649" s="73">
        <f t="shared" si="17"/>
        <v>1416.6</v>
      </c>
      <c r="I649" s="93"/>
    </row>
    <row r="650" spans="1:9" x14ac:dyDescent="0.25">
      <c r="A650" s="180"/>
      <c r="B650" s="181"/>
      <c r="C650" s="181"/>
      <c r="D650" s="181"/>
      <c r="E650" s="181"/>
      <c r="F650" s="181"/>
      <c r="G650" s="182"/>
      <c r="H650" s="75">
        <f>SUM(H648:H649)</f>
        <v>2846.52</v>
      </c>
      <c r="I650" s="10"/>
    </row>
    <row r="651" spans="1:9" ht="21" x14ac:dyDescent="0.25">
      <c r="A651" s="192">
        <v>3045</v>
      </c>
      <c r="B651" s="193">
        <v>42331</v>
      </c>
      <c r="C651" s="194" t="s">
        <v>199</v>
      </c>
      <c r="D651" s="194" t="s">
        <v>216</v>
      </c>
      <c r="E651" s="72" t="s">
        <v>611</v>
      </c>
      <c r="F651" s="69">
        <v>15</v>
      </c>
      <c r="G651" s="71">
        <v>87.5</v>
      </c>
      <c r="H651" s="73">
        <f t="shared" si="17"/>
        <v>1312.5</v>
      </c>
      <c r="I651" s="92" t="s">
        <v>9</v>
      </c>
    </row>
    <row r="652" spans="1:9" ht="21" x14ac:dyDescent="0.25">
      <c r="A652" s="184"/>
      <c r="B652" s="187"/>
      <c r="C652" s="190"/>
      <c r="D652" s="190"/>
      <c r="E652" s="72" t="s">
        <v>612</v>
      </c>
      <c r="F652" s="69">
        <v>200</v>
      </c>
      <c r="G652" s="71">
        <v>7.45</v>
      </c>
      <c r="H652" s="73">
        <f t="shared" si="17"/>
        <v>1490</v>
      </c>
      <c r="I652" s="105"/>
    </row>
    <row r="653" spans="1:9" ht="21" x14ac:dyDescent="0.25">
      <c r="A653" s="184"/>
      <c r="B653" s="187"/>
      <c r="C653" s="190"/>
      <c r="D653" s="190"/>
      <c r="E653" s="72" t="s">
        <v>613</v>
      </c>
      <c r="F653" s="69">
        <v>280</v>
      </c>
      <c r="G653" s="71">
        <v>62.45</v>
      </c>
      <c r="H653" s="73">
        <f t="shared" si="17"/>
        <v>17486</v>
      </c>
      <c r="I653" s="105"/>
    </row>
    <row r="654" spans="1:9" ht="21" x14ac:dyDescent="0.25">
      <c r="A654" s="185"/>
      <c r="B654" s="188"/>
      <c r="C654" s="191"/>
      <c r="D654" s="191"/>
      <c r="E654" s="72" t="s">
        <v>613</v>
      </c>
      <c r="F654" s="69">
        <v>30</v>
      </c>
      <c r="G654" s="71">
        <v>62.45</v>
      </c>
      <c r="H654" s="73">
        <f t="shared" si="17"/>
        <v>1873.5</v>
      </c>
      <c r="I654" s="93"/>
    </row>
    <row r="655" spans="1:9" x14ac:dyDescent="0.25">
      <c r="A655" s="180"/>
      <c r="B655" s="181"/>
      <c r="C655" s="181"/>
      <c r="D655" s="181"/>
      <c r="E655" s="181"/>
      <c r="F655" s="181"/>
      <c r="G655" s="182"/>
      <c r="H655" s="75">
        <f>SUM(H651:H654)</f>
        <v>22162</v>
      </c>
      <c r="I655" s="10"/>
    </row>
    <row r="656" spans="1:9" ht="21" x14ac:dyDescent="0.25">
      <c r="A656" s="192">
        <v>3046</v>
      </c>
      <c r="B656" s="193">
        <v>42331</v>
      </c>
      <c r="C656" s="194" t="s">
        <v>112</v>
      </c>
      <c r="D656" s="194" t="s">
        <v>216</v>
      </c>
      <c r="E656" s="72" t="s">
        <v>616</v>
      </c>
      <c r="F656" s="69">
        <v>2</v>
      </c>
      <c r="G656" s="71">
        <v>5950</v>
      </c>
      <c r="H656" s="73">
        <f t="shared" si="17"/>
        <v>11900</v>
      </c>
      <c r="I656" s="92" t="s">
        <v>9</v>
      </c>
    </row>
    <row r="657" spans="1:9" ht="21" x14ac:dyDescent="0.25">
      <c r="A657" s="184"/>
      <c r="B657" s="187"/>
      <c r="C657" s="190"/>
      <c r="D657" s="190"/>
      <c r="E657" s="72" t="s">
        <v>614</v>
      </c>
      <c r="F657" s="69">
        <v>2</v>
      </c>
      <c r="G657" s="71">
        <v>5950</v>
      </c>
      <c r="H657" s="73">
        <f t="shared" si="17"/>
        <v>11900</v>
      </c>
      <c r="I657" s="105"/>
    </row>
    <row r="658" spans="1:9" ht="21" x14ac:dyDescent="0.25">
      <c r="A658" s="185"/>
      <c r="B658" s="188"/>
      <c r="C658" s="191"/>
      <c r="D658" s="191"/>
      <c r="E658" s="72" t="s">
        <v>615</v>
      </c>
      <c r="F658" s="69">
        <v>2</v>
      </c>
      <c r="G658" s="71">
        <v>5950</v>
      </c>
      <c r="H658" s="73">
        <f t="shared" si="17"/>
        <v>11900</v>
      </c>
      <c r="I658" s="93"/>
    </row>
    <row r="659" spans="1:9" x14ac:dyDescent="0.25">
      <c r="A659" s="180"/>
      <c r="B659" s="181"/>
      <c r="C659" s="181"/>
      <c r="D659" s="181"/>
      <c r="E659" s="181"/>
      <c r="F659" s="181"/>
      <c r="G659" s="182"/>
      <c r="H659" s="75">
        <f>SUM(H656:H658)</f>
        <v>35700</v>
      </c>
      <c r="I659" s="10"/>
    </row>
    <row r="660" spans="1:9" ht="31.5" x14ac:dyDescent="0.25">
      <c r="A660" s="192">
        <v>3047</v>
      </c>
      <c r="B660" s="193">
        <v>42331</v>
      </c>
      <c r="C660" s="194" t="s">
        <v>82</v>
      </c>
      <c r="D660" s="194" t="s">
        <v>220</v>
      </c>
      <c r="E660" s="72" t="s">
        <v>617</v>
      </c>
      <c r="F660" s="69">
        <v>15</v>
      </c>
      <c r="G660" s="71">
        <v>96</v>
      </c>
      <c r="H660" s="73">
        <f t="shared" si="17"/>
        <v>1440</v>
      </c>
      <c r="I660" s="92" t="s">
        <v>9</v>
      </c>
    </row>
    <row r="661" spans="1:9" ht="21" x14ac:dyDescent="0.25">
      <c r="A661" s="185"/>
      <c r="B661" s="188"/>
      <c r="C661" s="191"/>
      <c r="D661" s="191"/>
      <c r="E661" s="72" t="s">
        <v>618</v>
      </c>
      <c r="F661" s="69">
        <v>8</v>
      </c>
      <c r="G661" s="71">
        <v>180</v>
      </c>
      <c r="H661" s="73">
        <f t="shared" si="17"/>
        <v>1440</v>
      </c>
      <c r="I661" s="93"/>
    </row>
    <row r="662" spans="1:9" x14ac:dyDescent="0.25">
      <c r="A662" s="180"/>
      <c r="B662" s="181"/>
      <c r="C662" s="181"/>
      <c r="D662" s="181"/>
      <c r="E662" s="181"/>
      <c r="F662" s="181"/>
      <c r="G662" s="182"/>
      <c r="H662" s="75"/>
      <c r="I662" s="10"/>
    </row>
    <row r="663" spans="1:9" ht="36" customHeight="1" x14ac:dyDescent="0.25">
      <c r="A663" s="184">
        <v>3048</v>
      </c>
      <c r="B663" s="187">
        <v>42331</v>
      </c>
      <c r="C663" s="190"/>
      <c r="D663" s="190"/>
      <c r="E663" s="72" t="s">
        <v>623</v>
      </c>
      <c r="F663" s="69">
        <v>5</v>
      </c>
      <c r="G663" s="71">
        <v>575</v>
      </c>
      <c r="H663" s="73">
        <f>F663*G663</f>
        <v>2875</v>
      </c>
      <c r="I663" s="105" t="s">
        <v>9</v>
      </c>
    </row>
    <row r="664" spans="1:9" ht="36" customHeight="1" x14ac:dyDescent="0.25">
      <c r="A664" s="184"/>
      <c r="B664" s="187"/>
      <c r="C664" s="190"/>
      <c r="D664" s="190"/>
      <c r="E664" s="72" t="s">
        <v>619</v>
      </c>
      <c r="F664" s="69">
        <v>30</v>
      </c>
      <c r="G664" s="71">
        <v>13</v>
      </c>
      <c r="H664" s="73">
        <f>F664*G664</f>
        <v>390</v>
      </c>
      <c r="I664" s="105"/>
    </row>
    <row r="665" spans="1:9" ht="31.5" x14ac:dyDescent="0.25">
      <c r="A665" s="184"/>
      <c r="B665" s="187"/>
      <c r="C665" s="190"/>
      <c r="D665" s="190"/>
      <c r="E665" s="72" t="s">
        <v>620</v>
      </c>
      <c r="F665" s="69">
        <v>4</v>
      </c>
      <c r="G665" s="71">
        <v>2991</v>
      </c>
      <c r="H665" s="73">
        <f>F665*G665</f>
        <v>11964</v>
      </c>
      <c r="I665" s="105"/>
    </row>
    <row r="666" spans="1:9" ht="31.5" x14ac:dyDescent="0.25">
      <c r="A666" s="184"/>
      <c r="B666" s="187"/>
      <c r="C666" s="190"/>
      <c r="D666" s="190"/>
      <c r="E666" s="72" t="s">
        <v>621</v>
      </c>
      <c r="F666" s="69">
        <v>4</v>
      </c>
      <c r="G666" s="71">
        <v>1938</v>
      </c>
      <c r="H666" s="73">
        <f>F666*G666</f>
        <v>7752</v>
      </c>
      <c r="I666" s="105"/>
    </row>
    <row r="667" spans="1:9" ht="21" x14ac:dyDescent="0.25">
      <c r="A667" s="185"/>
      <c r="B667" s="188"/>
      <c r="C667" s="191"/>
      <c r="D667" s="191"/>
      <c r="E667" s="72" t="s">
        <v>622</v>
      </c>
      <c r="F667" s="69">
        <v>10</v>
      </c>
      <c r="G667" s="71">
        <v>190</v>
      </c>
      <c r="H667" s="73">
        <f>F667*G667</f>
        <v>1900</v>
      </c>
      <c r="I667" s="93"/>
    </row>
    <row r="668" spans="1:9" x14ac:dyDescent="0.25">
      <c r="A668" s="180"/>
      <c r="B668" s="181"/>
      <c r="C668" s="181"/>
      <c r="D668" s="181"/>
      <c r="E668" s="181"/>
      <c r="F668" s="181"/>
      <c r="G668" s="182"/>
      <c r="H668" s="75">
        <f>SUM(H663:H667)</f>
        <v>24881</v>
      </c>
      <c r="I668" s="10"/>
    </row>
    <row r="669" spans="1:9" ht="21" x14ac:dyDescent="0.25">
      <c r="A669" s="69">
        <v>3049</v>
      </c>
      <c r="B669" s="70">
        <v>42331</v>
      </c>
      <c r="C669" s="72" t="s">
        <v>82</v>
      </c>
      <c r="D669" s="72" t="s">
        <v>151</v>
      </c>
      <c r="E669" s="72" t="s">
        <v>624</v>
      </c>
      <c r="F669" s="69">
        <v>12</v>
      </c>
      <c r="G669" s="71">
        <v>2316.86</v>
      </c>
      <c r="H669" s="73">
        <f t="shared" si="17"/>
        <v>27802.32</v>
      </c>
      <c r="I669" s="20" t="s">
        <v>9</v>
      </c>
    </row>
    <row r="670" spans="1:9" x14ac:dyDescent="0.25">
      <c r="A670" s="180"/>
      <c r="B670" s="181"/>
      <c r="C670" s="181"/>
      <c r="D670" s="181"/>
      <c r="E670" s="181"/>
      <c r="F670" s="181"/>
      <c r="G670" s="182"/>
      <c r="H670" s="75">
        <f>SUM(H669)</f>
        <v>27802.32</v>
      </c>
      <c r="I670" s="10"/>
    </row>
    <row r="671" spans="1:9" ht="21" x14ac:dyDescent="0.25">
      <c r="A671" s="69">
        <v>3050</v>
      </c>
      <c r="B671" s="70">
        <v>42331</v>
      </c>
      <c r="C671" s="72" t="s">
        <v>82</v>
      </c>
      <c r="D671" s="72" t="s">
        <v>216</v>
      </c>
      <c r="E671" s="72" t="s">
        <v>625</v>
      </c>
      <c r="F671" s="69">
        <v>3</v>
      </c>
      <c r="G671" s="71">
        <v>398</v>
      </c>
      <c r="H671" s="73">
        <f t="shared" si="17"/>
        <v>1194</v>
      </c>
      <c r="I671" s="20" t="s">
        <v>9</v>
      </c>
    </row>
    <row r="672" spans="1:9" x14ac:dyDescent="0.25">
      <c r="A672" s="180"/>
      <c r="B672" s="181"/>
      <c r="C672" s="181"/>
      <c r="D672" s="181"/>
      <c r="E672" s="181"/>
      <c r="F672" s="181"/>
      <c r="G672" s="182"/>
      <c r="H672" s="75">
        <f>SUM(H671)</f>
        <v>1194</v>
      </c>
      <c r="I672" s="10"/>
    </row>
    <row r="673" spans="1:9" ht="21" x14ac:dyDescent="0.25">
      <c r="A673" s="69">
        <v>3051</v>
      </c>
      <c r="B673" s="70">
        <v>42332</v>
      </c>
      <c r="C673" s="72" t="s">
        <v>82</v>
      </c>
      <c r="D673" s="72" t="s">
        <v>370</v>
      </c>
      <c r="E673" s="72" t="s">
        <v>626</v>
      </c>
      <c r="F673" s="69">
        <v>60</v>
      </c>
      <c r="G673" s="71">
        <v>163.80000000000001</v>
      </c>
      <c r="H673" s="73">
        <f t="shared" si="17"/>
        <v>9828</v>
      </c>
      <c r="I673" s="20" t="s">
        <v>9</v>
      </c>
    </row>
    <row r="674" spans="1:9" x14ac:dyDescent="0.25">
      <c r="A674" s="180"/>
      <c r="B674" s="181"/>
      <c r="C674" s="181"/>
      <c r="D674" s="181"/>
      <c r="E674" s="181"/>
      <c r="F674" s="181"/>
      <c r="G674" s="182"/>
      <c r="H674" s="75">
        <f>SUM(H673)</f>
        <v>9828</v>
      </c>
      <c r="I674" s="10"/>
    </row>
    <row r="675" spans="1:9" ht="21" x14ac:dyDescent="0.25">
      <c r="A675" s="192">
        <v>3052</v>
      </c>
      <c r="B675" s="193">
        <v>42332</v>
      </c>
      <c r="C675" s="194" t="s">
        <v>82</v>
      </c>
      <c r="D675" s="194" t="s">
        <v>211</v>
      </c>
      <c r="E675" s="72" t="s">
        <v>628</v>
      </c>
      <c r="F675" s="69">
        <v>100</v>
      </c>
      <c r="G675" s="71">
        <v>65.28</v>
      </c>
      <c r="H675" s="73">
        <f>F675*G675</f>
        <v>6528</v>
      </c>
      <c r="I675" s="92" t="s">
        <v>9</v>
      </c>
    </row>
    <row r="676" spans="1:9" ht="21" x14ac:dyDescent="0.25">
      <c r="A676" s="185"/>
      <c r="B676" s="188"/>
      <c r="C676" s="191"/>
      <c r="D676" s="191"/>
      <c r="E676" s="72" t="s">
        <v>627</v>
      </c>
      <c r="F676" s="69">
        <v>60</v>
      </c>
      <c r="G676" s="71">
        <v>71.400000000000006</v>
      </c>
      <c r="H676" s="73">
        <f>F676*G676</f>
        <v>4284</v>
      </c>
      <c r="I676" s="93"/>
    </row>
    <row r="677" spans="1:9" x14ac:dyDescent="0.25">
      <c r="A677" s="180"/>
      <c r="B677" s="181"/>
      <c r="C677" s="181"/>
      <c r="D677" s="181"/>
      <c r="E677" s="181"/>
      <c r="F677" s="181"/>
      <c r="G677" s="182"/>
      <c r="H677" s="75">
        <f>SUM(H675:H676)</f>
        <v>10812</v>
      </c>
      <c r="I677" s="10"/>
    </row>
    <row r="678" spans="1:9" x14ac:dyDescent="0.25">
      <c r="A678" s="192">
        <v>3053</v>
      </c>
      <c r="B678" s="193">
        <v>42332</v>
      </c>
      <c r="C678" s="194" t="s">
        <v>82</v>
      </c>
      <c r="D678" s="194" t="s">
        <v>371</v>
      </c>
      <c r="E678" s="72" t="s">
        <v>632</v>
      </c>
      <c r="F678" s="69">
        <v>30</v>
      </c>
      <c r="G678" s="71">
        <v>15.84</v>
      </c>
      <c r="H678" s="73">
        <f>F678*G678</f>
        <v>475.2</v>
      </c>
      <c r="I678" s="92" t="s">
        <v>9</v>
      </c>
    </row>
    <row r="679" spans="1:9" x14ac:dyDescent="0.25">
      <c r="A679" s="184"/>
      <c r="B679" s="187"/>
      <c r="C679" s="190"/>
      <c r="D679" s="190"/>
      <c r="E679" s="72" t="s">
        <v>630</v>
      </c>
      <c r="F679" s="69">
        <v>20</v>
      </c>
      <c r="G679" s="71">
        <v>65.38</v>
      </c>
      <c r="H679" s="73">
        <f>F679*G679</f>
        <v>1307.5999999999999</v>
      </c>
      <c r="I679" s="105"/>
    </row>
    <row r="680" spans="1:9" ht="21" x14ac:dyDescent="0.25">
      <c r="A680" s="184"/>
      <c r="B680" s="187"/>
      <c r="C680" s="190"/>
      <c r="D680" s="190"/>
      <c r="E680" s="72" t="s">
        <v>631</v>
      </c>
      <c r="F680" s="69">
        <v>20</v>
      </c>
      <c r="G680" s="71">
        <v>92.8</v>
      </c>
      <c r="H680" s="73">
        <f>F680*G680</f>
        <v>1856</v>
      </c>
      <c r="I680" s="105"/>
    </row>
    <row r="681" spans="1:9" ht="21" x14ac:dyDescent="0.25">
      <c r="A681" s="185"/>
      <c r="B681" s="188"/>
      <c r="C681" s="191"/>
      <c r="D681" s="191"/>
      <c r="E681" s="72" t="s">
        <v>629</v>
      </c>
      <c r="F681" s="69">
        <v>20</v>
      </c>
      <c r="G681" s="71">
        <v>56.94</v>
      </c>
      <c r="H681" s="73">
        <f>F681*G681</f>
        <v>1138.8</v>
      </c>
      <c r="I681" s="93"/>
    </row>
    <row r="682" spans="1:9" x14ac:dyDescent="0.25">
      <c r="A682" s="180"/>
      <c r="B682" s="181"/>
      <c r="C682" s="181"/>
      <c r="D682" s="181"/>
      <c r="E682" s="181"/>
      <c r="F682" s="181"/>
      <c r="G682" s="182"/>
      <c r="H682" s="75">
        <f>SUM(H678:H681)</f>
        <v>4777.6000000000004</v>
      </c>
      <c r="I682" s="10"/>
    </row>
    <row r="683" spans="1:9" x14ac:dyDescent="0.25">
      <c r="A683" s="192">
        <v>3054</v>
      </c>
      <c r="B683" s="193">
        <v>42332</v>
      </c>
      <c r="C683" s="194" t="s">
        <v>82</v>
      </c>
      <c r="D683" s="194" t="s">
        <v>216</v>
      </c>
      <c r="E683" s="72" t="s">
        <v>638</v>
      </c>
      <c r="F683" s="69">
        <v>40</v>
      </c>
      <c r="G683" s="71">
        <v>8.24</v>
      </c>
      <c r="H683" s="73">
        <f t="shared" ref="H683:H689" si="18">F683*G683</f>
        <v>329.6</v>
      </c>
      <c r="I683" s="92" t="s">
        <v>9</v>
      </c>
    </row>
    <row r="684" spans="1:9" ht="24" customHeight="1" x14ac:dyDescent="0.25">
      <c r="A684" s="184"/>
      <c r="B684" s="187"/>
      <c r="C684" s="190"/>
      <c r="D684" s="190"/>
      <c r="E684" s="72" t="s">
        <v>637</v>
      </c>
      <c r="F684" s="69">
        <v>60</v>
      </c>
      <c r="G684" s="71">
        <v>3.59</v>
      </c>
      <c r="H684" s="73">
        <f t="shared" si="18"/>
        <v>215.39999999999998</v>
      </c>
      <c r="I684" s="105"/>
    </row>
    <row r="685" spans="1:9" x14ac:dyDescent="0.25">
      <c r="A685" s="184"/>
      <c r="B685" s="187"/>
      <c r="C685" s="190"/>
      <c r="D685" s="190"/>
      <c r="E685" s="72" t="s">
        <v>639</v>
      </c>
      <c r="F685" s="69">
        <v>60</v>
      </c>
      <c r="G685" s="71">
        <v>9.6999999999999993</v>
      </c>
      <c r="H685" s="73">
        <f t="shared" si="18"/>
        <v>582</v>
      </c>
      <c r="I685" s="105"/>
    </row>
    <row r="686" spans="1:9" ht="23.25" customHeight="1" x14ac:dyDescent="0.25">
      <c r="A686" s="184"/>
      <c r="B686" s="187"/>
      <c r="C686" s="190"/>
      <c r="D686" s="190"/>
      <c r="E686" s="72" t="s">
        <v>633</v>
      </c>
      <c r="F686" s="69">
        <v>9</v>
      </c>
      <c r="G686" s="71">
        <v>93</v>
      </c>
      <c r="H686" s="73">
        <f t="shared" si="18"/>
        <v>837</v>
      </c>
      <c r="I686" s="105"/>
    </row>
    <row r="687" spans="1:9" ht="23.25" customHeight="1" x14ac:dyDescent="0.25">
      <c r="A687" s="184"/>
      <c r="B687" s="187"/>
      <c r="C687" s="190"/>
      <c r="D687" s="190"/>
      <c r="E687" s="72" t="s">
        <v>634</v>
      </c>
      <c r="F687" s="69">
        <v>36</v>
      </c>
      <c r="G687" s="71">
        <v>14.8</v>
      </c>
      <c r="H687" s="73">
        <f t="shared" si="18"/>
        <v>532.80000000000007</v>
      </c>
      <c r="I687" s="105"/>
    </row>
    <row r="688" spans="1:9" ht="24" customHeight="1" x14ac:dyDescent="0.25">
      <c r="A688" s="184"/>
      <c r="B688" s="187"/>
      <c r="C688" s="190"/>
      <c r="D688" s="190"/>
      <c r="E688" s="72" t="s">
        <v>635</v>
      </c>
      <c r="F688" s="69">
        <v>170</v>
      </c>
      <c r="G688" s="71">
        <v>62.45</v>
      </c>
      <c r="H688" s="73">
        <f t="shared" si="18"/>
        <v>10616.5</v>
      </c>
      <c r="I688" s="105"/>
    </row>
    <row r="689" spans="1:9" x14ac:dyDescent="0.25">
      <c r="A689" s="184"/>
      <c r="B689" s="187"/>
      <c r="C689" s="190"/>
      <c r="D689" s="190"/>
      <c r="E689" s="72" t="s">
        <v>636</v>
      </c>
      <c r="F689" s="69">
        <v>170</v>
      </c>
      <c r="G689" s="71">
        <v>75.900000000000006</v>
      </c>
      <c r="H689" s="73">
        <f t="shared" si="18"/>
        <v>12903.000000000002</v>
      </c>
      <c r="I689" s="105"/>
    </row>
    <row r="690" spans="1:9" x14ac:dyDescent="0.25">
      <c r="A690" s="185"/>
      <c r="B690" s="188"/>
      <c r="C690" s="191"/>
      <c r="D690" s="191"/>
      <c r="I690" s="93"/>
    </row>
    <row r="691" spans="1:9" x14ac:dyDescent="0.25">
      <c r="A691" s="180"/>
      <c r="B691" s="181"/>
      <c r="C691" s="181"/>
      <c r="D691" s="181"/>
      <c r="E691" s="181"/>
      <c r="F691" s="181"/>
      <c r="G691" s="182"/>
      <c r="H691" s="75">
        <f>SUM(H683:H689)</f>
        <v>26016.300000000003</v>
      </c>
      <c r="I691" s="10"/>
    </row>
    <row r="692" spans="1:9" ht="77.25" customHeight="1" x14ac:dyDescent="0.25">
      <c r="A692" s="192">
        <v>3055</v>
      </c>
      <c r="B692" s="193">
        <v>42332</v>
      </c>
      <c r="C692" s="194" t="s">
        <v>495</v>
      </c>
      <c r="D692" s="194" t="s">
        <v>498</v>
      </c>
      <c r="E692" s="72" t="s">
        <v>640</v>
      </c>
      <c r="F692" s="69">
        <v>2000</v>
      </c>
      <c r="G692" s="71">
        <v>34.81</v>
      </c>
      <c r="H692" s="73">
        <f t="shared" si="17"/>
        <v>69620</v>
      </c>
      <c r="I692" s="92" t="s">
        <v>9</v>
      </c>
    </row>
    <row r="693" spans="1:9" ht="21" x14ac:dyDescent="0.25">
      <c r="A693" s="185"/>
      <c r="B693" s="185"/>
      <c r="C693" s="191"/>
      <c r="D693" s="191"/>
      <c r="E693" s="72" t="s">
        <v>641</v>
      </c>
      <c r="F693" s="69">
        <v>100</v>
      </c>
      <c r="G693" s="71">
        <v>28.42</v>
      </c>
      <c r="H693" s="73">
        <f t="shared" si="17"/>
        <v>2842</v>
      </c>
      <c r="I693" s="93"/>
    </row>
    <row r="694" spans="1:9" x14ac:dyDescent="0.25">
      <c r="A694" s="180"/>
      <c r="B694" s="181"/>
      <c r="C694" s="181"/>
      <c r="D694" s="181"/>
      <c r="E694" s="181"/>
      <c r="F694" s="181"/>
      <c r="G694" s="182"/>
      <c r="H694" s="75">
        <f>SUM(H692:H693)</f>
        <v>72462</v>
      </c>
      <c r="I694" s="10"/>
    </row>
    <row r="695" spans="1:9" x14ac:dyDescent="0.25">
      <c r="A695" s="184">
        <v>3056</v>
      </c>
      <c r="B695" s="187">
        <v>42332</v>
      </c>
      <c r="C695" s="190"/>
      <c r="D695" s="190"/>
      <c r="E695" s="72" t="s">
        <v>645</v>
      </c>
      <c r="F695" s="69">
        <v>100</v>
      </c>
      <c r="G695" s="71">
        <v>139.75</v>
      </c>
      <c r="H695" s="73">
        <f t="shared" ref="H695:H700" si="19">F695*G695</f>
        <v>13975</v>
      </c>
      <c r="I695" s="105" t="s">
        <v>9</v>
      </c>
    </row>
    <row r="696" spans="1:9" ht="21" x14ac:dyDescent="0.25">
      <c r="A696" s="184"/>
      <c r="B696" s="187"/>
      <c r="C696" s="190"/>
      <c r="D696" s="190"/>
      <c r="E696" s="72" t="s">
        <v>646</v>
      </c>
      <c r="F696" s="69">
        <v>100</v>
      </c>
      <c r="G696" s="71">
        <v>125</v>
      </c>
      <c r="H696" s="73">
        <f t="shared" si="19"/>
        <v>12500</v>
      </c>
      <c r="I696" s="105"/>
    </row>
    <row r="697" spans="1:9" ht="21" x14ac:dyDescent="0.25">
      <c r="A697" s="184"/>
      <c r="B697" s="187"/>
      <c r="C697" s="190"/>
      <c r="D697" s="190"/>
      <c r="E697" s="72" t="s">
        <v>647</v>
      </c>
      <c r="F697" s="69">
        <v>50</v>
      </c>
      <c r="G697" s="71">
        <v>125</v>
      </c>
      <c r="H697" s="73">
        <f t="shared" si="19"/>
        <v>6250</v>
      </c>
      <c r="I697" s="105"/>
    </row>
    <row r="698" spans="1:9" ht="33.75" customHeight="1" x14ac:dyDescent="0.25">
      <c r="A698" s="184"/>
      <c r="B698" s="187"/>
      <c r="C698" s="190"/>
      <c r="D698" s="190"/>
      <c r="E698" s="72" t="s">
        <v>642</v>
      </c>
      <c r="F698" s="69">
        <v>50</v>
      </c>
      <c r="G698" s="71">
        <v>350</v>
      </c>
      <c r="H698" s="73">
        <f t="shared" si="19"/>
        <v>17500</v>
      </c>
      <c r="I698" s="105"/>
    </row>
    <row r="699" spans="1:9" ht="48.75" customHeight="1" x14ac:dyDescent="0.25">
      <c r="A699" s="184"/>
      <c r="B699" s="187"/>
      <c r="C699" s="190"/>
      <c r="D699" s="190"/>
      <c r="E699" s="72" t="s">
        <v>643</v>
      </c>
      <c r="F699" s="69">
        <v>100</v>
      </c>
      <c r="G699" s="71">
        <v>245</v>
      </c>
      <c r="H699" s="73">
        <f t="shared" si="19"/>
        <v>24500</v>
      </c>
      <c r="I699" s="105"/>
    </row>
    <row r="700" spans="1:9" ht="21" x14ac:dyDescent="0.25">
      <c r="A700" s="185"/>
      <c r="B700" s="188"/>
      <c r="C700" s="191"/>
      <c r="D700" s="191"/>
      <c r="E700" s="72" t="s">
        <v>644</v>
      </c>
      <c r="F700" s="69">
        <v>100</v>
      </c>
      <c r="G700" s="71">
        <v>65</v>
      </c>
      <c r="H700" s="73">
        <f t="shared" si="19"/>
        <v>6500</v>
      </c>
      <c r="I700" s="93"/>
    </row>
    <row r="701" spans="1:9" x14ac:dyDescent="0.25">
      <c r="A701" s="180"/>
      <c r="B701" s="181"/>
      <c r="C701" s="181"/>
      <c r="D701" s="181"/>
      <c r="E701" s="181"/>
      <c r="F701" s="181"/>
      <c r="G701" s="182"/>
      <c r="H701" s="75">
        <f>SUM(H695:H699)</f>
        <v>74725</v>
      </c>
      <c r="I701" s="10"/>
    </row>
    <row r="702" spans="1:9" ht="21" x14ac:dyDescent="0.25">
      <c r="A702" s="69">
        <v>3057</v>
      </c>
      <c r="B702" s="70">
        <v>42332</v>
      </c>
      <c r="C702" s="72" t="s">
        <v>204</v>
      </c>
      <c r="D702" s="72" t="s">
        <v>446</v>
      </c>
      <c r="E702" s="72" t="s">
        <v>648</v>
      </c>
      <c r="F702" s="69">
        <v>100</v>
      </c>
      <c r="G702" s="71">
        <v>44</v>
      </c>
      <c r="H702" s="73">
        <f t="shared" ref="H702:H713" si="20">F702*G702</f>
        <v>4400</v>
      </c>
      <c r="I702" s="20" t="s">
        <v>9</v>
      </c>
    </row>
    <row r="703" spans="1:9" x14ac:dyDescent="0.25">
      <c r="A703" s="180"/>
      <c r="B703" s="181"/>
      <c r="C703" s="181"/>
      <c r="D703" s="181"/>
      <c r="E703" s="181"/>
      <c r="F703" s="181"/>
      <c r="G703" s="182"/>
      <c r="H703" s="75">
        <f>SUM(H702)</f>
        <v>4400</v>
      </c>
      <c r="I703" s="10"/>
    </row>
    <row r="704" spans="1:9" ht="31.5" x14ac:dyDescent="0.25">
      <c r="A704" s="69">
        <v>3058</v>
      </c>
      <c r="B704" s="70">
        <v>42332</v>
      </c>
      <c r="C704" s="72" t="s">
        <v>514</v>
      </c>
      <c r="D704" s="72" t="s">
        <v>649</v>
      </c>
      <c r="E704" s="72" t="s">
        <v>650</v>
      </c>
      <c r="F704" s="69">
        <v>100</v>
      </c>
      <c r="G704" s="71">
        <v>26.5</v>
      </c>
      <c r="H704" s="73">
        <f t="shared" si="20"/>
        <v>2650</v>
      </c>
      <c r="I704" s="20" t="s">
        <v>9</v>
      </c>
    </row>
    <row r="705" spans="1:9" x14ac:dyDescent="0.25">
      <c r="A705" s="180"/>
      <c r="B705" s="181"/>
      <c r="C705" s="181"/>
      <c r="D705" s="181"/>
      <c r="E705" s="181"/>
      <c r="F705" s="181"/>
      <c r="G705" s="182"/>
      <c r="H705" s="75">
        <f>SUM(H704)</f>
        <v>2650</v>
      </c>
      <c r="I705" s="10"/>
    </row>
    <row r="706" spans="1:9" ht="21" x14ac:dyDescent="0.25">
      <c r="A706" s="192">
        <v>3059</v>
      </c>
      <c r="B706" s="193">
        <v>42332</v>
      </c>
      <c r="C706" s="194" t="s">
        <v>150</v>
      </c>
      <c r="D706" s="194" t="s">
        <v>651</v>
      </c>
      <c r="E706" s="72" t="s">
        <v>653</v>
      </c>
      <c r="F706" s="69">
        <v>2</v>
      </c>
      <c r="G706" s="71">
        <v>2050</v>
      </c>
      <c r="H706" s="73">
        <f>F706*G706</f>
        <v>4100</v>
      </c>
      <c r="I706" s="92" t="s">
        <v>9</v>
      </c>
    </row>
    <row r="707" spans="1:9" ht="21" x14ac:dyDescent="0.25">
      <c r="A707" s="184"/>
      <c r="B707" s="187"/>
      <c r="C707" s="190"/>
      <c r="D707" s="190"/>
      <c r="E707" s="72" t="s">
        <v>654</v>
      </c>
      <c r="F707" s="69">
        <v>3</v>
      </c>
      <c r="G707" s="71">
        <v>2050</v>
      </c>
      <c r="H707" s="73">
        <f>F707*G707</f>
        <v>6150</v>
      </c>
      <c r="I707" s="105"/>
    </row>
    <row r="708" spans="1:9" x14ac:dyDescent="0.25">
      <c r="A708" s="185"/>
      <c r="B708" s="188"/>
      <c r="C708" s="191"/>
      <c r="D708" s="191"/>
      <c r="E708" s="72" t="s">
        <v>652</v>
      </c>
      <c r="F708" s="69">
        <v>8</v>
      </c>
      <c r="G708" s="71">
        <v>810</v>
      </c>
      <c r="H708" s="73">
        <f>F708*G708</f>
        <v>6480</v>
      </c>
      <c r="I708" s="93"/>
    </row>
    <row r="709" spans="1:9" x14ac:dyDescent="0.25">
      <c r="A709" s="180"/>
      <c r="B709" s="181"/>
      <c r="C709" s="181"/>
      <c r="D709" s="181"/>
      <c r="E709" s="181"/>
      <c r="F709" s="181"/>
      <c r="G709" s="182"/>
      <c r="H709" s="75">
        <f>SUM(H706:H708)</f>
        <v>16730</v>
      </c>
      <c r="I709" s="10"/>
    </row>
    <row r="710" spans="1:9" ht="52.5" x14ac:dyDescent="0.25">
      <c r="A710" s="192">
        <v>3060</v>
      </c>
      <c r="B710" s="193">
        <v>42332</v>
      </c>
      <c r="C710" s="194" t="s">
        <v>14</v>
      </c>
      <c r="D710" s="194" t="s">
        <v>261</v>
      </c>
      <c r="E710" s="72" t="s">
        <v>655</v>
      </c>
      <c r="F710" s="69">
        <v>3</v>
      </c>
      <c r="G710" s="71">
        <v>4800</v>
      </c>
      <c r="H710" s="73">
        <f t="shared" si="20"/>
        <v>14400</v>
      </c>
      <c r="I710" s="92" t="s">
        <v>9</v>
      </c>
    </row>
    <row r="711" spans="1:9" ht="42" x14ac:dyDescent="0.25">
      <c r="A711" s="185"/>
      <c r="B711" s="188"/>
      <c r="C711" s="191"/>
      <c r="D711" s="191"/>
      <c r="E711" s="72" t="s">
        <v>656</v>
      </c>
      <c r="F711" s="69">
        <v>5</v>
      </c>
      <c r="G711" s="71">
        <v>2695</v>
      </c>
      <c r="H711" s="73">
        <f t="shared" si="20"/>
        <v>13475</v>
      </c>
      <c r="I711" s="93"/>
    </row>
    <row r="712" spans="1:9" x14ac:dyDescent="0.25">
      <c r="A712" s="180"/>
      <c r="B712" s="181"/>
      <c r="C712" s="181"/>
      <c r="D712" s="181"/>
      <c r="E712" s="181"/>
      <c r="F712" s="181"/>
      <c r="G712" s="182"/>
      <c r="H712" s="75">
        <f>SUM(H710:H711)</f>
        <v>27875</v>
      </c>
      <c r="I712" s="10"/>
    </row>
    <row r="713" spans="1:9" ht="31.5" x14ac:dyDescent="0.25">
      <c r="A713" s="79">
        <v>3061</v>
      </c>
      <c r="B713" s="80">
        <v>42332</v>
      </c>
      <c r="C713" s="81" t="s">
        <v>14</v>
      </c>
      <c r="D713" s="81" t="s">
        <v>657</v>
      </c>
      <c r="E713" s="81" t="s">
        <v>658</v>
      </c>
      <c r="F713" s="79">
        <v>4</v>
      </c>
      <c r="G713" s="82">
        <v>1580.4</v>
      </c>
      <c r="H713" s="83">
        <f t="shared" si="20"/>
        <v>6321.6</v>
      </c>
      <c r="I713" s="84" t="s">
        <v>9</v>
      </c>
    </row>
    <row r="714" spans="1:9" x14ac:dyDescent="0.25">
      <c r="A714" s="114"/>
      <c r="B714" s="115"/>
      <c r="C714" s="115"/>
      <c r="D714" s="115"/>
      <c r="E714" s="115"/>
      <c r="F714" s="115"/>
      <c r="G714" s="116"/>
      <c r="H714" s="18">
        <f>SUM(H713)</f>
        <v>6321.6</v>
      </c>
      <c r="I714" s="10"/>
    </row>
    <row r="715" spans="1:9" ht="115.5" x14ac:dyDescent="0.25">
      <c r="A715" s="8">
        <v>3062</v>
      </c>
      <c r="B715" s="11">
        <v>42332</v>
      </c>
      <c r="C715" s="9" t="s">
        <v>330</v>
      </c>
      <c r="D715" s="9" t="s">
        <v>10</v>
      </c>
      <c r="E715" s="9" t="s">
        <v>659</v>
      </c>
      <c r="F715" s="8">
        <v>2</v>
      </c>
      <c r="G715" s="15">
        <v>20865</v>
      </c>
      <c r="H715" s="16">
        <f>F715*G715</f>
        <v>41730</v>
      </c>
      <c r="I715" s="20" t="s">
        <v>9</v>
      </c>
    </row>
    <row r="716" spans="1:9" x14ac:dyDescent="0.25">
      <c r="A716" s="98"/>
      <c r="B716" s="99"/>
      <c r="C716" s="99"/>
      <c r="D716" s="99"/>
      <c r="E716" s="99"/>
      <c r="F716" s="99"/>
      <c r="G716" s="100"/>
      <c r="H716" s="17">
        <f>SUM(H715)</f>
        <v>41730</v>
      </c>
      <c r="I716" s="10"/>
    </row>
    <row r="717" spans="1:9" ht="199.5" x14ac:dyDescent="0.25">
      <c r="A717" s="8">
        <v>3063</v>
      </c>
      <c r="B717" s="11">
        <v>42332</v>
      </c>
      <c r="C717" s="9" t="s">
        <v>14</v>
      </c>
      <c r="D717" s="9" t="s">
        <v>331</v>
      </c>
      <c r="E717" s="9" t="s">
        <v>660</v>
      </c>
      <c r="F717" s="8">
        <v>1</v>
      </c>
      <c r="G717" s="15">
        <v>15237</v>
      </c>
      <c r="H717" s="16">
        <f t="shared" ref="H717:H772" si="21">F717*G717</f>
        <v>15237</v>
      </c>
      <c r="I717" s="20" t="s">
        <v>9</v>
      </c>
    </row>
    <row r="718" spans="1:9" x14ac:dyDescent="0.25">
      <c r="A718" s="98"/>
      <c r="B718" s="99"/>
      <c r="C718" s="99"/>
      <c r="D718" s="99"/>
      <c r="E718" s="99"/>
      <c r="F718" s="99"/>
      <c r="G718" s="100"/>
      <c r="H718" s="17">
        <f>SUM(H717)</f>
        <v>15237</v>
      </c>
      <c r="I718" s="10"/>
    </row>
    <row r="719" spans="1:9" ht="31.5" x14ac:dyDescent="0.25">
      <c r="A719" s="8">
        <v>3064</v>
      </c>
      <c r="B719" s="11">
        <v>42333</v>
      </c>
      <c r="C719" s="9" t="s">
        <v>450</v>
      </c>
      <c r="D719" s="9" t="s">
        <v>661</v>
      </c>
      <c r="E719" s="9" t="s">
        <v>662</v>
      </c>
      <c r="F719" s="8">
        <v>7</v>
      </c>
      <c r="G719" s="15">
        <v>550</v>
      </c>
      <c r="H719" s="16">
        <f t="shared" si="21"/>
        <v>3850</v>
      </c>
      <c r="I719" s="20" t="s">
        <v>9</v>
      </c>
    </row>
    <row r="720" spans="1:9" x14ac:dyDescent="0.25">
      <c r="A720" s="98"/>
      <c r="B720" s="99"/>
      <c r="C720" s="99"/>
      <c r="D720" s="99"/>
      <c r="E720" s="99"/>
      <c r="F720" s="99"/>
      <c r="G720" s="100"/>
      <c r="H720" s="17">
        <f>SUM(H719)</f>
        <v>3850</v>
      </c>
      <c r="I720" s="10"/>
    </row>
    <row r="721" spans="1:9" ht="21" x14ac:dyDescent="0.25">
      <c r="A721" s="8">
        <v>3065</v>
      </c>
      <c r="B721" s="11">
        <v>42333</v>
      </c>
      <c r="C721" s="9" t="s">
        <v>22</v>
      </c>
      <c r="D721" s="9" t="s">
        <v>663</v>
      </c>
      <c r="E721" s="9" t="s">
        <v>664</v>
      </c>
      <c r="F721" s="8">
        <v>250</v>
      </c>
      <c r="G721" s="15">
        <v>62.8</v>
      </c>
      <c r="H721" s="16">
        <f t="shared" si="21"/>
        <v>15700</v>
      </c>
      <c r="I721" s="20" t="s">
        <v>9</v>
      </c>
    </row>
    <row r="722" spans="1:9" x14ac:dyDescent="0.25">
      <c r="A722" s="98"/>
      <c r="B722" s="99"/>
      <c r="C722" s="99"/>
      <c r="D722" s="99"/>
      <c r="E722" s="99"/>
      <c r="F722" s="99"/>
      <c r="G722" s="100"/>
      <c r="H722" s="17">
        <f>SUM(H721)</f>
        <v>15700</v>
      </c>
      <c r="I722" s="10"/>
    </row>
    <row r="723" spans="1:9" ht="346.5" x14ac:dyDescent="0.25">
      <c r="A723" s="8">
        <v>3066</v>
      </c>
      <c r="B723" s="11">
        <v>42333</v>
      </c>
      <c r="C723" s="9" t="s">
        <v>11</v>
      </c>
      <c r="D723" s="9" t="s">
        <v>665</v>
      </c>
      <c r="E723" s="9" t="s">
        <v>666</v>
      </c>
      <c r="F723" s="8">
        <v>16</v>
      </c>
      <c r="G723" s="15">
        <v>2380</v>
      </c>
      <c r="H723" s="16">
        <f t="shared" si="21"/>
        <v>38080</v>
      </c>
      <c r="I723" s="20" t="s">
        <v>9</v>
      </c>
    </row>
    <row r="724" spans="1:9" x14ac:dyDescent="0.25">
      <c r="A724" s="98"/>
      <c r="B724" s="99"/>
      <c r="C724" s="99"/>
      <c r="D724" s="99"/>
      <c r="E724" s="99"/>
      <c r="F724" s="99"/>
      <c r="G724" s="100"/>
      <c r="H724" s="17">
        <f>SUM(H723)</f>
        <v>38080</v>
      </c>
      <c r="I724" s="10"/>
    </row>
    <row r="725" spans="1:9" ht="31.5" x14ac:dyDescent="0.25">
      <c r="A725" s="94">
        <v>3067</v>
      </c>
      <c r="B725" s="101">
        <v>42333</v>
      </c>
      <c r="C725" s="108" t="s">
        <v>11</v>
      </c>
      <c r="D725" s="108" t="s">
        <v>667</v>
      </c>
      <c r="E725" s="9" t="s">
        <v>668</v>
      </c>
      <c r="F725" s="8">
        <v>800</v>
      </c>
      <c r="G725" s="15">
        <v>6.54</v>
      </c>
      <c r="H725" s="16">
        <f t="shared" si="21"/>
        <v>5232</v>
      </c>
      <c r="I725" s="92" t="s">
        <v>9</v>
      </c>
    </row>
    <row r="726" spans="1:9" ht="31.5" x14ac:dyDescent="0.25">
      <c r="A726" s="106"/>
      <c r="B726" s="107"/>
      <c r="C726" s="109"/>
      <c r="D726" s="109"/>
      <c r="E726" s="9" t="s">
        <v>669</v>
      </c>
      <c r="F726" s="8">
        <v>800</v>
      </c>
      <c r="G726" s="15">
        <v>5.94</v>
      </c>
      <c r="H726" s="16">
        <f t="shared" si="21"/>
        <v>4752</v>
      </c>
      <c r="I726" s="105"/>
    </row>
    <row r="727" spans="1:9" ht="31.5" x14ac:dyDescent="0.25">
      <c r="A727" s="106"/>
      <c r="B727" s="107"/>
      <c r="C727" s="109"/>
      <c r="D727" s="109"/>
      <c r="E727" s="9" t="s">
        <v>670</v>
      </c>
      <c r="F727" s="8">
        <v>2000</v>
      </c>
      <c r="G727" s="15">
        <v>5.42</v>
      </c>
      <c r="H727" s="16">
        <f t="shared" si="21"/>
        <v>10840</v>
      </c>
      <c r="I727" s="105"/>
    </row>
    <row r="728" spans="1:9" ht="31.5" x14ac:dyDescent="0.25">
      <c r="A728" s="95"/>
      <c r="B728" s="102"/>
      <c r="C728" s="110"/>
      <c r="D728" s="110"/>
      <c r="E728" s="9" t="s">
        <v>671</v>
      </c>
      <c r="F728" s="8">
        <v>500</v>
      </c>
      <c r="G728" s="15">
        <v>5.94</v>
      </c>
      <c r="H728" s="16">
        <f t="shared" si="21"/>
        <v>2970</v>
      </c>
      <c r="I728" s="93"/>
    </row>
    <row r="729" spans="1:9" x14ac:dyDescent="0.25">
      <c r="A729" s="98"/>
      <c r="B729" s="99"/>
      <c r="C729" s="99"/>
      <c r="D729" s="99"/>
      <c r="E729" s="99"/>
      <c r="F729" s="99"/>
      <c r="G729" s="100"/>
      <c r="H729" s="17">
        <f>SUM(H725:H728)</f>
        <v>23794</v>
      </c>
      <c r="I729" s="10"/>
    </row>
    <row r="730" spans="1:9" ht="73.5" x14ac:dyDescent="0.25">
      <c r="A730" s="8">
        <v>3069</v>
      </c>
      <c r="B730" s="11">
        <v>42333</v>
      </c>
      <c r="C730" s="9" t="s">
        <v>438</v>
      </c>
      <c r="D730" s="9" t="s">
        <v>10</v>
      </c>
      <c r="E730" s="9" t="s">
        <v>672</v>
      </c>
      <c r="F730" s="8">
        <v>2</v>
      </c>
      <c r="G730" s="15">
        <v>2362.6799999999998</v>
      </c>
      <c r="H730" s="16">
        <f t="shared" si="21"/>
        <v>4725.3599999999997</v>
      </c>
      <c r="I730" s="20" t="s">
        <v>9</v>
      </c>
    </row>
    <row r="731" spans="1:9" x14ac:dyDescent="0.25">
      <c r="A731" s="98"/>
      <c r="B731" s="99"/>
      <c r="C731" s="99"/>
      <c r="D731" s="99"/>
      <c r="E731" s="99"/>
      <c r="F731" s="99"/>
      <c r="G731" s="100"/>
      <c r="H731" s="17">
        <f>SUM(H730)</f>
        <v>4725.3599999999997</v>
      </c>
      <c r="I731" s="10"/>
    </row>
    <row r="732" spans="1:9" ht="31.5" x14ac:dyDescent="0.25">
      <c r="A732" s="8">
        <v>3070</v>
      </c>
      <c r="B732" s="11">
        <v>42333</v>
      </c>
      <c r="C732" s="9" t="s">
        <v>385</v>
      </c>
      <c r="D732" s="9" t="s">
        <v>673</v>
      </c>
      <c r="E732" s="9" t="s">
        <v>674</v>
      </c>
      <c r="F732" s="8">
        <v>10</v>
      </c>
      <c r="G732" s="15">
        <v>575</v>
      </c>
      <c r="H732" s="16">
        <f t="shared" si="21"/>
        <v>5750</v>
      </c>
      <c r="I732" s="20" t="s">
        <v>9</v>
      </c>
    </row>
    <row r="733" spans="1:9" x14ac:dyDescent="0.25">
      <c r="A733" s="98"/>
      <c r="B733" s="99"/>
      <c r="C733" s="99"/>
      <c r="D733" s="99"/>
      <c r="E733" s="99"/>
      <c r="F733" s="99"/>
      <c r="G733" s="100"/>
      <c r="H733" s="17">
        <f>SUM(H732)</f>
        <v>5750</v>
      </c>
      <c r="I733" s="10"/>
    </row>
    <row r="734" spans="1:9" ht="31.5" x14ac:dyDescent="0.25">
      <c r="A734" s="94">
        <v>3071</v>
      </c>
      <c r="B734" s="101">
        <v>42333</v>
      </c>
      <c r="C734" s="108" t="s">
        <v>11</v>
      </c>
      <c r="D734" s="108" t="s">
        <v>675</v>
      </c>
      <c r="E734" s="9" t="s">
        <v>676</v>
      </c>
      <c r="F734" s="8">
        <v>1</v>
      </c>
      <c r="G734" s="15">
        <v>400</v>
      </c>
      <c r="H734" s="16">
        <f t="shared" si="21"/>
        <v>400</v>
      </c>
      <c r="I734" s="92" t="s">
        <v>9</v>
      </c>
    </row>
    <row r="735" spans="1:9" ht="42" x14ac:dyDescent="0.25">
      <c r="A735" s="106"/>
      <c r="B735" s="107"/>
      <c r="C735" s="109"/>
      <c r="D735" s="109"/>
      <c r="E735" s="9" t="s">
        <v>677</v>
      </c>
      <c r="F735" s="8">
        <v>1</v>
      </c>
      <c r="G735" s="15">
        <v>440</v>
      </c>
      <c r="H735" s="16">
        <f t="shared" si="21"/>
        <v>440</v>
      </c>
      <c r="I735" s="105"/>
    </row>
    <row r="736" spans="1:9" ht="31.5" x14ac:dyDescent="0.25">
      <c r="A736" s="106"/>
      <c r="B736" s="107"/>
      <c r="C736" s="109"/>
      <c r="D736" s="109"/>
      <c r="E736" s="9" t="s">
        <v>678</v>
      </c>
      <c r="F736" s="8">
        <v>1</v>
      </c>
      <c r="G736" s="15">
        <v>400</v>
      </c>
      <c r="H736" s="16">
        <f t="shared" si="21"/>
        <v>400</v>
      </c>
      <c r="I736" s="105"/>
    </row>
    <row r="737" spans="1:9" ht="31.5" x14ac:dyDescent="0.25">
      <c r="A737" s="106"/>
      <c r="B737" s="107"/>
      <c r="C737" s="109"/>
      <c r="D737" s="109"/>
      <c r="E737" s="9" t="s">
        <v>679</v>
      </c>
      <c r="F737" s="8">
        <v>1</v>
      </c>
      <c r="G737" s="15">
        <v>610</v>
      </c>
      <c r="H737" s="16">
        <f t="shared" si="21"/>
        <v>610</v>
      </c>
      <c r="I737" s="105"/>
    </row>
    <row r="738" spans="1:9" ht="42" x14ac:dyDescent="0.25">
      <c r="A738" s="106"/>
      <c r="B738" s="107"/>
      <c r="C738" s="109"/>
      <c r="D738" s="109"/>
      <c r="E738" s="61" t="s">
        <v>680</v>
      </c>
      <c r="F738" s="8">
        <v>2</v>
      </c>
      <c r="G738" s="15">
        <v>495</v>
      </c>
      <c r="H738" s="16">
        <f t="shared" si="21"/>
        <v>990</v>
      </c>
      <c r="I738" s="105"/>
    </row>
    <row r="739" spans="1:9" ht="42" x14ac:dyDescent="0.25">
      <c r="A739" s="106"/>
      <c r="B739" s="107"/>
      <c r="C739" s="109"/>
      <c r="D739" s="109"/>
      <c r="E739" s="9" t="s">
        <v>681</v>
      </c>
      <c r="F739" s="8">
        <v>2</v>
      </c>
      <c r="G739" s="15">
        <v>705</v>
      </c>
      <c r="H739" s="16">
        <f t="shared" si="21"/>
        <v>1410</v>
      </c>
      <c r="I739" s="105"/>
    </row>
    <row r="740" spans="1:9" ht="63" x14ac:dyDescent="0.25">
      <c r="A740" s="106"/>
      <c r="B740" s="107"/>
      <c r="C740" s="109"/>
      <c r="D740" s="109"/>
      <c r="E740" s="9" t="s">
        <v>682</v>
      </c>
      <c r="F740" s="8">
        <v>1</v>
      </c>
      <c r="G740" s="15">
        <v>530</v>
      </c>
      <c r="H740" s="16">
        <f t="shared" si="21"/>
        <v>530</v>
      </c>
      <c r="I740" s="105"/>
    </row>
    <row r="741" spans="1:9" ht="42" x14ac:dyDescent="0.25">
      <c r="A741" s="106"/>
      <c r="B741" s="107"/>
      <c r="C741" s="109"/>
      <c r="D741" s="109"/>
      <c r="E741" s="9" t="s">
        <v>683</v>
      </c>
      <c r="F741" s="8">
        <v>1</v>
      </c>
      <c r="G741" s="15">
        <v>480</v>
      </c>
      <c r="H741" s="16">
        <f t="shared" si="21"/>
        <v>480</v>
      </c>
      <c r="I741" s="105"/>
    </row>
    <row r="742" spans="1:9" ht="42" x14ac:dyDescent="0.25">
      <c r="A742" s="106"/>
      <c r="B742" s="107"/>
      <c r="C742" s="109"/>
      <c r="D742" s="109"/>
      <c r="E742" s="9" t="s">
        <v>684</v>
      </c>
      <c r="F742" s="8">
        <v>1</v>
      </c>
      <c r="G742" s="15">
        <v>475</v>
      </c>
      <c r="H742" s="16">
        <f t="shared" si="21"/>
        <v>475</v>
      </c>
      <c r="I742" s="105"/>
    </row>
    <row r="743" spans="1:9" ht="42" x14ac:dyDescent="0.25">
      <c r="A743" s="106"/>
      <c r="B743" s="107"/>
      <c r="C743" s="109"/>
      <c r="D743" s="109"/>
      <c r="E743" s="9" t="s">
        <v>685</v>
      </c>
      <c r="F743" s="8">
        <v>1</v>
      </c>
      <c r="G743" s="15">
        <v>245</v>
      </c>
      <c r="H743" s="16">
        <f t="shared" si="21"/>
        <v>245</v>
      </c>
      <c r="I743" s="105"/>
    </row>
    <row r="744" spans="1:9" ht="31.5" x14ac:dyDescent="0.25">
      <c r="A744" s="95"/>
      <c r="B744" s="102"/>
      <c r="C744" s="110"/>
      <c r="D744" s="110"/>
      <c r="E744" s="9" t="s">
        <v>686</v>
      </c>
      <c r="F744" s="8">
        <v>1</v>
      </c>
      <c r="G744" s="15">
        <v>600</v>
      </c>
      <c r="H744" s="16">
        <f t="shared" si="21"/>
        <v>600</v>
      </c>
      <c r="I744" s="93"/>
    </row>
    <row r="745" spans="1:9" x14ac:dyDescent="0.25">
      <c r="A745" s="98"/>
      <c r="B745" s="99"/>
      <c r="C745" s="99"/>
      <c r="D745" s="99"/>
      <c r="E745" s="99"/>
      <c r="F745" s="99"/>
      <c r="G745" s="100"/>
      <c r="H745" s="17">
        <f>SUM(H734:H744)</f>
        <v>6580</v>
      </c>
      <c r="I745" s="10"/>
    </row>
    <row r="746" spans="1:9" ht="42" x14ac:dyDescent="0.25">
      <c r="A746" s="94">
        <v>3072</v>
      </c>
      <c r="B746" s="101">
        <v>42333</v>
      </c>
      <c r="C746" s="108" t="s">
        <v>11</v>
      </c>
      <c r="D746" s="108" t="s">
        <v>687</v>
      </c>
      <c r="E746" s="9" t="s">
        <v>688</v>
      </c>
      <c r="F746" s="8">
        <v>1</v>
      </c>
      <c r="G746" s="15">
        <v>535</v>
      </c>
      <c r="H746" s="16">
        <f t="shared" si="21"/>
        <v>535</v>
      </c>
      <c r="I746" s="92" t="s">
        <v>9</v>
      </c>
    </row>
    <row r="747" spans="1:9" ht="21" x14ac:dyDescent="0.25">
      <c r="A747" s="106"/>
      <c r="B747" s="107"/>
      <c r="C747" s="109"/>
      <c r="D747" s="109"/>
      <c r="E747" s="9" t="s">
        <v>689</v>
      </c>
      <c r="F747" s="8">
        <v>1</v>
      </c>
      <c r="G747" s="15">
        <v>575</v>
      </c>
      <c r="H747" s="16">
        <f t="shared" si="21"/>
        <v>575</v>
      </c>
      <c r="I747" s="105"/>
    </row>
    <row r="748" spans="1:9" ht="21" x14ac:dyDescent="0.25">
      <c r="A748" s="106"/>
      <c r="B748" s="107"/>
      <c r="C748" s="109"/>
      <c r="D748" s="109"/>
      <c r="E748" s="9" t="s">
        <v>690</v>
      </c>
      <c r="F748" s="8">
        <v>2</v>
      </c>
      <c r="G748" s="15">
        <v>580</v>
      </c>
      <c r="H748" s="16">
        <f t="shared" si="21"/>
        <v>1160</v>
      </c>
      <c r="I748" s="105"/>
    </row>
    <row r="749" spans="1:9" ht="42" x14ac:dyDescent="0.25">
      <c r="A749" s="106"/>
      <c r="B749" s="107"/>
      <c r="C749" s="109"/>
      <c r="D749" s="109"/>
      <c r="E749" s="9" t="s">
        <v>691</v>
      </c>
      <c r="F749" s="8">
        <v>1</v>
      </c>
      <c r="G749" s="15">
        <v>390</v>
      </c>
      <c r="H749" s="16">
        <f t="shared" si="21"/>
        <v>390</v>
      </c>
      <c r="I749" s="105"/>
    </row>
    <row r="750" spans="1:9" ht="42" x14ac:dyDescent="0.25">
      <c r="A750" s="106"/>
      <c r="B750" s="107"/>
      <c r="C750" s="109"/>
      <c r="D750" s="109"/>
      <c r="E750" s="9" t="s">
        <v>692</v>
      </c>
      <c r="F750" s="8">
        <v>1</v>
      </c>
      <c r="G750" s="15">
        <v>595</v>
      </c>
      <c r="H750" s="16">
        <f t="shared" si="21"/>
        <v>595</v>
      </c>
      <c r="I750" s="105"/>
    </row>
    <row r="751" spans="1:9" ht="42" x14ac:dyDescent="0.25">
      <c r="A751" s="106"/>
      <c r="B751" s="107"/>
      <c r="C751" s="109"/>
      <c r="D751" s="109"/>
      <c r="E751" s="9" t="s">
        <v>693</v>
      </c>
      <c r="F751" s="8">
        <v>1</v>
      </c>
      <c r="G751" s="15">
        <v>575</v>
      </c>
      <c r="H751" s="16">
        <f t="shared" si="21"/>
        <v>575</v>
      </c>
      <c r="I751" s="105"/>
    </row>
    <row r="752" spans="1:9" ht="31.5" x14ac:dyDescent="0.25">
      <c r="A752" s="106"/>
      <c r="B752" s="107"/>
      <c r="C752" s="109"/>
      <c r="D752" s="109"/>
      <c r="E752" s="9" t="s">
        <v>694</v>
      </c>
      <c r="F752" s="8">
        <v>1</v>
      </c>
      <c r="G752" s="15">
        <v>590</v>
      </c>
      <c r="H752" s="16">
        <f t="shared" si="21"/>
        <v>590</v>
      </c>
      <c r="I752" s="105"/>
    </row>
    <row r="753" spans="1:9" ht="31.5" x14ac:dyDescent="0.25">
      <c r="A753" s="106"/>
      <c r="B753" s="107"/>
      <c r="C753" s="109"/>
      <c r="D753" s="109"/>
      <c r="E753" s="9" t="s">
        <v>695</v>
      </c>
      <c r="F753" s="8">
        <v>1</v>
      </c>
      <c r="G753" s="15">
        <v>495</v>
      </c>
      <c r="H753" s="16">
        <f t="shared" si="21"/>
        <v>495</v>
      </c>
      <c r="I753" s="105"/>
    </row>
    <row r="754" spans="1:9" ht="31.5" x14ac:dyDescent="0.25">
      <c r="A754" s="106"/>
      <c r="B754" s="107"/>
      <c r="C754" s="109"/>
      <c r="D754" s="109"/>
      <c r="E754" s="9" t="s">
        <v>696</v>
      </c>
      <c r="F754" s="8">
        <v>1</v>
      </c>
      <c r="G754" s="15">
        <v>545</v>
      </c>
      <c r="H754" s="16">
        <f t="shared" si="21"/>
        <v>545</v>
      </c>
      <c r="I754" s="105"/>
    </row>
    <row r="755" spans="1:9" ht="31.5" x14ac:dyDescent="0.25">
      <c r="A755" s="106"/>
      <c r="B755" s="107"/>
      <c r="C755" s="109"/>
      <c r="D755" s="109"/>
      <c r="E755" s="9" t="s">
        <v>697</v>
      </c>
      <c r="F755" s="8">
        <v>1</v>
      </c>
      <c r="G755" s="15">
        <v>595</v>
      </c>
      <c r="H755" s="16">
        <f t="shared" si="21"/>
        <v>595</v>
      </c>
      <c r="I755" s="105"/>
    </row>
    <row r="756" spans="1:9" ht="42" x14ac:dyDescent="0.25">
      <c r="A756" s="95"/>
      <c r="B756" s="102"/>
      <c r="C756" s="110"/>
      <c r="D756" s="110"/>
      <c r="E756" s="9" t="s">
        <v>698</v>
      </c>
      <c r="F756" s="8">
        <v>1</v>
      </c>
      <c r="G756" s="15">
        <v>425</v>
      </c>
      <c r="H756" s="16">
        <f t="shared" si="21"/>
        <v>425</v>
      </c>
      <c r="I756" s="93"/>
    </row>
    <row r="757" spans="1:9" x14ac:dyDescent="0.25">
      <c r="A757" s="98"/>
      <c r="B757" s="99"/>
      <c r="C757" s="99"/>
      <c r="D757" s="99"/>
      <c r="E757" s="99"/>
      <c r="F757" s="99"/>
      <c r="G757" s="100"/>
      <c r="H757" s="17">
        <f>SUM(H746:H756)</f>
        <v>6480</v>
      </c>
      <c r="I757" s="10"/>
    </row>
    <row r="758" spans="1:9" ht="136.5" x14ac:dyDescent="0.25">
      <c r="A758" s="8">
        <v>3073</v>
      </c>
      <c r="B758" s="11">
        <v>42334</v>
      </c>
      <c r="C758" s="9" t="s">
        <v>14</v>
      </c>
      <c r="D758" s="9" t="s">
        <v>10</v>
      </c>
      <c r="E758" s="9" t="s">
        <v>699</v>
      </c>
      <c r="F758" s="8">
        <v>1</v>
      </c>
      <c r="G758" s="15">
        <v>14439</v>
      </c>
      <c r="H758" s="16">
        <f t="shared" si="21"/>
        <v>14439</v>
      </c>
      <c r="I758" s="20" t="s">
        <v>9</v>
      </c>
    </row>
    <row r="759" spans="1:9" x14ac:dyDescent="0.25">
      <c r="A759" s="98"/>
      <c r="B759" s="99"/>
      <c r="C759" s="99"/>
      <c r="D759" s="99"/>
      <c r="E759" s="99"/>
      <c r="F759" s="99"/>
      <c r="G759" s="100"/>
      <c r="H759" s="17">
        <f>SUM(H758)</f>
        <v>14439</v>
      </c>
      <c r="I759" s="10"/>
    </row>
    <row r="760" spans="1:9" ht="105" x14ac:dyDescent="0.25">
      <c r="A760" s="8">
        <v>3074</v>
      </c>
      <c r="B760" s="11">
        <v>42334</v>
      </c>
      <c r="C760" s="9" t="s">
        <v>700</v>
      </c>
      <c r="D760" s="9" t="s">
        <v>701</v>
      </c>
      <c r="E760" s="9" t="s">
        <v>702</v>
      </c>
      <c r="F760" s="8">
        <v>1</v>
      </c>
      <c r="G760" s="15">
        <v>13186.18</v>
      </c>
      <c r="H760" s="16">
        <f t="shared" si="21"/>
        <v>13186.18</v>
      </c>
      <c r="I760" s="20" t="s">
        <v>9</v>
      </c>
    </row>
    <row r="761" spans="1:9" x14ac:dyDescent="0.25">
      <c r="A761" s="98"/>
      <c r="B761" s="99"/>
      <c r="C761" s="99"/>
      <c r="D761" s="99"/>
      <c r="E761" s="99"/>
      <c r="F761" s="99"/>
      <c r="G761" s="100"/>
      <c r="H761" s="17">
        <f>SUM(H760)</f>
        <v>13186.18</v>
      </c>
      <c r="I761" s="10"/>
    </row>
    <row r="762" spans="1:9" ht="31.5" x14ac:dyDescent="0.25">
      <c r="A762" s="94">
        <v>3075</v>
      </c>
      <c r="B762" s="101">
        <v>42334</v>
      </c>
      <c r="C762" s="108" t="s">
        <v>150</v>
      </c>
      <c r="D762" s="108" t="s">
        <v>703</v>
      </c>
      <c r="E762" s="9" t="s">
        <v>704</v>
      </c>
      <c r="F762" s="8">
        <v>2</v>
      </c>
      <c r="G762" s="15">
        <v>897.23</v>
      </c>
      <c r="H762" s="16">
        <f t="shared" si="21"/>
        <v>1794.46</v>
      </c>
      <c r="I762" s="92" t="s">
        <v>9</v>
      </c>
    </row>
    <row r="763" spans="1:9" ht="31.5" x14ac:dyDescent="0.25">
      <c r="A763" s="106"/>
      <c r="B763" s="107"/>
      <c r="C763" s="109"/>
      <c r="D763" s="109"/>
      <c r="E763" s="9" t="s">
        <v>705</v>
      </c>
      <c r="F763" s="8">
        <v>4</v>
      </c>
      <c r="G763" s="15">
        <v>377.64</v>
      </c>
      <c r="H763" s="16">
        <f t="shared" si="21"/>
        <v>1510.56</v>
      </c>
      <c r="I763" s="105"/>
    </row>
    <row r="764" spans="1:9" ht="42" x14ac:dyDescent="0.25">
      <c r="A764" s="106"/>
      <c r="B764" s="107"/>
      <c r="C764" s="109"/>
      <c r="D764" s="109"/>
      <c r="E764" s="9" t="s">
        <v>706</v>
      </c>
      <c r="F764" s="8">
        <v>2</v>
      </c>
      <c r="G764" s="15">
        <v>1701.6</v>
      </c>
      <c r="H764" s="16">
        <f t="shared" si="21"/>
        <v>3403.2</v>
      </c>
      <c r="I764" s="105"/>
    </row>
    <row r="765" spans="1:9" ht="31.5" x14ac:dyDescent="0.25">
      <c r="A765" s="106"/>
      <c r="B765" s="107"/>
      <c r="C765" s="109"/>
      <c r="D765" s="109"/>
      <c r="E765" s="9" t="s">
        <v>707</v>
      </c>
      <c r="F765" s="8">
        <v>2</v>
      </c>
      <c r="G765" s="15">
        <v>1228.44</v>
      </c>
      <c r="H765" s="16">
        <f t="shared" si="21"/>
        <v>2456.88</v>
      </c>
      <c r="I765" s="105"/>
    </row>
    <row r="766" spans="1:9" ht="42" x14ac:dyDescent="0.25">
      <c r="A766" s="106"/>
      <c r="B766" s="107"/>
      <c r="C766" s="109"/>
      <c r="D766" s="109"/>
      <c r="E766" s="9" t="s">
        <v>708</v>
      </c>
      <c r="F766" s="8">
        <v>2</v>
      </c>
      <c r="G766" s="15">
        <v>1701.6</v>
      </c>
      <c r="H766" s="16">
        <f t="shared" si="21"/>
        <v>3403.2</v>
      </c>
      <c r="I766" s="105"/>
    </row>
    <row r="767" spans="1:9" ht="31.5" x14ac:dyDescent="0.25">
      <c r="A767" s="106"/>
      <c r="B767" s="107"/>
      <c r="C767" s="109"/>
      <c r="D767" s="109"/>
      <c r="E767" s="9" t="s">
        <v>709</v>
      </c>
      <c r="F767" s="8">
        <v>2</v>
      </c>
      <c r="G767" s="15">
        <v>1275.76</v>
      </c>
      <c r="H767" s="16">
        <f t="shared" si="21"/>
        <v>2551.52</v>
      </c>
      <c r="I767" s="105"/>
    </row>
    <row r="768" spans="1:9" ht="42" x14ac:dyDescent="0.25">
      <c r="A768" s="106"/>
      <c r="B768" s="107"/>
      <c r="C768" s="109"/>
      <c r="D768" s="109"/>
      <c r="E768" s="9" t="s">
        <v>710</v>
      </c>
      <c r="F768" s="8">
        <v>2</v>
      </c>
      <c r="G768" s="15">
        <v>660.65</v>
      </c>
      <c r="H768" s="16">
        <f t="shared" si="21"/>
        <v>1321.3</v>
      </c>
      <c r="I768" s="105"/>
    </row>
    <row r="769" spans="1:9" ht="52.5" x14ac:dyDescent="0.25">
      <c r="A769" s="106"/>
      <c r="B769" s="107"/>
      <c r="C769" s="109"/>
      <c r="D769" s="109"/>
      <c r="E769" s="9" t="s">
        <v>711</v>
      </c>
      <c r="F769" s="8">
        <v>2</v>
      </c>
      <c r="G769" s="15">
        <v>7095.55</v>
      </c>
      <c r="H769" s="16">
        <f t="shared" si="21"/>
        <v>14191.1</v>
      </c>
      <c r="I769" s="105"/>
    </row>
    <row r="770" spans="1:9" ht="73.5" x14ac:dyDescent="0.25">
      <c r="A770" s="95"/>
      <c r="B770" s="102"/>
      <c r="C770" s="110"/>
      <c r="D770" s="110"/>
      <c r="E770" s="9" t="s">
        <v>712</v>
      </c>
      <c r="F770" s="8">
        <v>1</v>
      </c>
      <c r="G770" s="15">
        <v>25215.62</v>
      </c>
      <c r="H770" s="16">
        <f t="shared" si="21"/>
        <v>25215.62</v>
      </c>
      <c r="I770" s="93"/>
    </row>
    <row r="771" spans="1:9" x14ac:dyDescent="0.25">
      <c r="A771" s="98"/>
      <c r="B771" s="99"/>
      <c r="C771" s="99"/>
      <c r="D771" s="99"/>
      <c r="E771" s="99"/>
      <c r="F771" s="99"/>
      <c r="G771" s="100"/>
      <c r="H771" s="17">
        <f>SUM(H762:H770)</f>
        <v>55847.839999999997</v>
      </c>
      <c r="I771" s="10"/>
    </row>
    <row r="772" spans="1:9" ht="21" x14ac:dyDescent="0.25">
      <c r="A772" s="8">
        <v>3076</v>
      </c>
      <c r="B772" s="11">
        <v>42334</v>
      </c>
      <c r="C772" s="9" t="s">
        <v>22</v>
      </c>
      <c r="D772" s="9" t="s">
        <v>713</v>
      </c>
      <c r="E772" s="9" t="s">
        <v>714</v>
      </c>
      <c r="F772" s="8">
        <v>11</v>
      </c>
      <c r="G772" s="15">
        <v>2565.21</v>
      </c>
      <c r="H772" s="16">
        <f t="shared" si="21"/>
        <v>28217.31</v>
      </c>
      <c r="I772" s="20" t="s">
        <v>9</v>
      </c>
    </row>
    <row r="773" spans="1:9" x14ac:dyDescent="0.25">
      <c r="A773" s="114"/>
      <c r="B773" s="115"/>
      <c r="C773" s="115"/>
      <c r="D773" s="115"/>
      <c r="E773" s="115"/>
      <c r="F773" s="115"/>
      <c r="G773" s="116"/>
      <c r="H773" s="18">
        <f>SUM(H772)</f>
        <v>28217.31</v>
      </c>
      <c r="I773" s="10"/>
    </row>
    <row r="774" spans="1:9" ht="178.5" x14ac:dyDescent="0.25">
      <c r="A774" s="8">
        <v>3077</v>
      </c>
      <c r="B774" s="44">
        <v>42334</v>
      </c>
      <c r="C774" s="62" t="s">
        <v>458</v>
      </c>
      <c r="D774" s="62" t="s">
        <v>331</v>
      </c>
      <c r="E774" s="9" t="s">
        <v>715</v>
      </c>
      <c r="F774" s="8">
        <v>1</v>
      </c>
      <c r="G774" s="15">
        <v>35662</v>
      </c>
      <c r="H774" s="16">
        <f>F774*G774</f>
        <v>35662</v>
      </c>
      <c r="I774" s="20" t="s">
        <v>9</v>
      </c>
    </row>
    <row r="775" spans="1:9" x14ac:dyDescent="0.25">
      <c r="A775" s="98"/>
      <c r="B775" s="99"/>
      <c r="C775" s="99"/>
      <c r="D775" s="99"/>
      <c r="E775" s="99"/>
      <c r="F775" s="99"/>
      <c r="G775" s="100"/>
      <c r="H775" s="17">
        <f>SUM(H774)</f>
        <v>35662</v>
      </c>
      <c r="I775" s="10"/>
    </row>
    <row r="776" spans="1:9" ht="84" x14ac:dyDescent="0.25">
      <c r="A776" s="8">
        <v>3078</v>
      </c>
      <c r="B776" s="44">
        <v>42335</v>
      </c>
      <c r="C776" s="62" t="s">
        <v>197</v>
      </c>
      <c r="D776" s="62" t="s">
        <v>10</v>
      </c>
      <c r="E776" s="9" t="s">
        <v>716</v>
      </c>
      <c r="F776" s="8">
        <v>1</v>
      </c>
      <c r="G776" s="15">
        <v>4297.97</v>
      </c>
      <c r="H776" s="16">
        <f t="shared" ref="H776:H790" si="22">F776*G776</f>
        <v>4297.97</v>
      </c>
      <c r="I776" s="20" t="s">
        <v>9</v>
      </c>
    </row>
    <row r="777" spans="1:9" x14ac:dyDescent="0.25">
      <c r="A777" s="98"/>
      <c r="B777" s="99"/>
      <c r="C777" s="99"/>
      <c r="D777" s="99"/>
      <c r="E777" s="99"/>
      <c r="F777" s="99"/>
      <c r="G777" s="100"/>
      <c r="H777" s="17">
        <f>SUM(H776)</f>
        <v>4297.97</v>
      </c>
      <c r="I777" s="10"/>
    </row>
    <row r="778" spans="1:9" ht="273" x14ac:dyDescent="0.25">
      <c r="A778" s="8">
        <v>3079</v>
      </c>
      <c r="B778" s="44">
        <v>42335</v>
      </c>
      <c r="C778" s="62" t="s">
        <v>14</v>
      </c>
      <c r="D778" s="62" t="s">
        <v>331</v>
      </c>
      <c r="E778" s="9" t="s">
        <v>717</v>
      </c>
      <c r="F778" s="8">
        <v>1</v>
      </c>
      <c r="G778" s="15">
        <v>16302</v>
      </c>
      <c r="H778" s="16">
        <f t="shared" si="22"/>
        <v>16302</v>
      </c>
      <c r="I778" s="20" t="s">
        <v>9</v>
      </c>
    </row>
    <row r="779" spans="1:9" x14ac:dyDescent="0.25">
      <c r="A779" s="98"/>
      <c r="B779" s="99"/>
      <c r="C779" s="99"/>
      <c r="D779" s="99"/>
      <c r="E779" s="99"/>
      <c r="F779" s="99"/>
      <c r="G779" s="100"/>
      <c r="H779" s="17">
        <f>SUM(H778)</f>
        <v>16302</v>
      </c>
      <c r="I779" s="10"/>
    </row>
    <row r="780" spans="1:9" ht="105" x14ac:dyDescent="0.25">
      <c r="A780" s="8">
        <v>3080</v>
      </c>
      <c r="B780" s="44">
        <v>42335</v>
      </c>
      <c r="C780" s="62" t="s">
        <v>390</v>
      </c>
      <c r="D780" s="62" t="s">
        <v>10</v>
      </c>
      <c r="E780" s="9" t="s">
        <v>718</v>
      </c>
      <c r="F780" s="8">
        <v>1</v>
      </c>
      <c r="G780" s="15">
        <v>13009</v>
      </c>
      <c r="H780" s="16">
        <f t="shared" si="22"/>
        <v>13009</v>
      </c>
      <c r="I780" s="20" t="s">
        <v>9</v>
      </c>
    </row>
    <row r="781" spans="1:9" x14ac:dyDescent="0.25">
      <c r="A781" s="98"/>
      <c r="B781" s="99"/>
      <c r="C781" s="99"/>
      <c r="D781" s="99"/>
      <c r="E781" s="99"/>
      <c r="F781" s="99"/>
      <c r="G781" s="100"/>
      <c r="H781" s="17">
        <f>SUM(H780)</f>
        <v>13009</v>
      </c>
      <c r="I781" s="10"/>
    </row>
    <row r="782" spans="1:9" ht="94.5" x14ac:dyDescent="0.25">
      <c r="A782" s="8">
        <v>3081</v>
      </c>
      <c r="B782" s="44">
        <v>42335</v>
      </c>
      <c r="C782" s="62" t="s">
        <v>327</v>
      </c>
      <c r="D782" s="62" t="s">
        <v>10</v>
      </c>
      <c r="E782" s="9" t="s">
        <v>719</v>
      </c>
      <c r="F782" s="8">
        <v>1</v>
      </c>
      <c r="G782" s="15">
        <v>15618</v>
      </c>
      <c r="H782" s="16">
        <f t="shared" si="22"/>
        <v>15618</v>
      </c>
      <c r="I782" s="20" t="s">
        <v>9</v>
      </c>
    </row>
    <row r="783" spans="1:9" x14ac:dyDescent="0.25">
      <c r="A783" s="98"/>
      <c r="B783" s="99"/>
      <c r="C783" s="99"/>
      <c r="D783" s="99"/>
      <c r="E783" s="99"/>
      <c r="F783" s="99"/>
      <c r="G783" s="100"/>
      <c r="H783" s="17">
        <f>SUM(H782)</f>
        <v>15618</v>
      </c>
      <c r="I783" s="10"/>
    </row>
    <row r="784" spans="1:9" ht="136.5" x14ac:dyDescent="0.25">
      <c r="A784" s="8">
        <v>3082</v>
      </c>
      <c r="B784" s="44">
        <v>42335</v>
      </c>
      <c r="C784" s="62" t="s">
        <v>14</v>
      </c>
      <c r="D784" s="62" t="s">
        <v>10</v>
      </c>
      <c r="E784" s="9" t="s">
        <v>720</v>
      </c>
      <c r="F784" s="8">
        <v>1</v>
      </c>
      <c r="G784" s="15">
        <v>16950</v>
      </c>
      <c r="H784" s="16">
        <f t="shared" si="22"/>
        <v>16950</v>
      </c>
      <c r="I784" s="20" t="s">
        <v>9</v>
      </c>
    </row>
    <row r="785" spans="1:9" s="50" customFormat="1" x14ac:dyDescent="0.25">
      <c r="A785" s="98"/>
      <c r="B785" s="99"/>
      <c r="C785" s="99"/>
      <c r="D785" s="99"/>
      <c r="E785" s="99"/>
      <c r="F785" s="99"/>
      <c r="G785" s="100"/>
      <c r="H785" s="17">
        <f>SUM(H784)</f>
        <v>16950</v>
      </c>
      <c r="I785" s="10"/>
    </row>
    <row r="786" spans="1:9" ht="94.5" x14ac:dyDescent="0.25">
      <c r="A786" s="8">
        <v>3083</v>
      </c>
      <c r="B786" s="44">
        <v>42335</v>
      </c>
      <c r="C786" s="62" t="s">
        <v>330</v>
      </c>
      <c r="D786" s="62" t="s">
        <v>10</v>
      </c>
      <c r="E786" s="9" t="s">
        <v>721</v>
      </c>
      <c r="F786" s="8">
        <v>1</v>
      </c>
      <c r="G786" s="15">
        <v>16950</v>
      </c>
      <c r="H786" s="16">
        <f t="shared" si="22"/>
        <v>16950</v>
      </c>
      <c r="I786" s="20" t="s">
        <v>9</v>
      </c>
    </row>
    <row r="787" spans="1:9" x14ac:dyDescent="0.25">
      <c r="A787" s="98"/>
      <c r="B787" s="99"/>
      <c r="C787" s="99"/>
      <c r="D787" s="99"/>
      <c r="E787" s="99"/>
      <c r="F787" s="99"/>
      <c r="G787" s="100"/>
      <c r="H787" s="17">
        <f>SUM(H786)</f>
        <v>16950</v>
      </c>
      <c r="I787" s="10"/>
    </row>
    <row r="788" spans="1:9" ht="126" x14ac:dyDescent="0.25">
      <c r="A788" s="8">
        <v>3084</v>
      </c>
      <c r="B788" s="44">
        <v>42335</v>
      </c>
      <c r="C788" s="62" t="s">
        <v>14</v>
      </c>
      <c r="D788" s="62" t="s">
        <v>10</v>
      </c>
      <c r="E788" s="9" t="s">
        <v>722</v>
      </c>
      <c r="F788" s="8">
        <v>1</v>
      </c>
      <c r="G788" s="15">
        <v>16950</v>
      </c>
      <c r="H788" s="16">
        <f t="shared" si="22"/>
        <v>16950</v>
      </c>
      <c r="I788" s="20" t="s">
        <v>9</v>
      </c>
    </row>
    <row r="789" spans="1:9" x14ac:dyDescent="0.25">
      <c r="A789" s="98"/>
      <c r="B789" s="99"/>
      <c r="C789" s="99"/>
      <c r="D789" s="99"/>
      <c r="E789" s="99"/>
      <c r="F789" s="99"/>
      <c r="G789" s="100"/>
      <c r="H789" s="17">
        <f>SUM(H788)</f>
        <v>16950</v>
      </c>
      <c r="I789" s="10"/>
    </row>
    <row r="790" spans="1:9" ht="84" x14ac:dyDescent="0.25">
      <c r="A790" s="8">
        <v>3085</v>
      </c>
      <c r="B790" s="44">
        <v>42335</v>
      </c>
      <c r="C790" s="62" t="s">
        <v>398</v>
      </c>
      <c r="D790" s="62" t="s">
        <v>10</v>
      </c>
      <c r="E790" s="9" t="s">
        <v>723</v>
      </c>
      <c r="F790" s="8">
        <v>1</v>
      </c>
      <c r="G790" s="15">
        <v>3362.68</v>
      </c>
      <c r="H790" s="16">
        <f t="shared" si="22"/>
        <v>3362.68</v>
      </c>
      <c r="I790" s="20" t="s">
        <v>9</v>
      </c>
    </row>
    <row r="791" spans="1:9" x14ac:dyDescent="0.25">
      <c r="A791" s="45"/>
      <c r="B791" s="46"/>
      <c r="C791" s="64"/>
      <c r="D791" s="64"/>
      <c r="E791" s="64"/>
      <c r="F791" s="45"/>
      <c r="G791" s="47"/>
      <c r="H791" s="17">
        <f>SUM(H790)</f>
        <v>3362.68</v>
      </c>
      <c r="I791" s="10"/>
    </row>
  </sheetData>
  <sortState ref="E706:H708">
    <sortCondition ref="E706"/>
  </sortState>
  <mergeCells count="679">
    <mergeCell ref="A759:G759"/>
    <mergeCell ref="A761:G761"/>
    <mergeCell ref="A771:G771"/>
    <mergeCell ref="I762:I770"/>
    <mergeCell ref="D762:D770"/>
    <mergeCell ref="C762:C770"/>
    <mergeCell ref="B762:B770"/>
    <mergeCell ref="A762:A770"/>
    <mergeCell ref="A773:G773"/>
    <mergeCell ref="A731:G731"/>
    <mergeCell ref="A733:G733"/>
    <mergeCell ref="A745:G745"/>
    <mergeCell ref="I734:I744"/>
    <mergeCell ref="D734:D744"/>
    <mergeCell ref="C734:C744"/>
    <mergeCell ref="B734:B744"/>
    <mergeCell ref="A734:A744"/>
    <mergeCell ref="A757:G757"/>
    <mergeCell ref="I746:I756"/>
    <mergeCell ref="D746:D756"/>
    <mergeCell ref="C746:C756"/>
    <mergeCell ref="B746:B756"/>
    <mergeCell ref="A746:A756"/>
    <mergeCell ref="A716:G716"/>
    <mergeCell ref="A718:G718"/>
    <mergeCell ref="A720:G720"/>
    <mergeCell ref="A722:G722"/>
    <mergeCell ref="A724:G724"/>
    <mergeCell ref="A729:G729"/>
    <mergeCell ref="I725:I728"/>
    <mergeCell ref="D725:D728"/>
    <mergeCell ref="C725:C728"/>
    <mergeCell ref="B725:B728"/>
    <mergeCell ref="A725:A728"/>
    <mergeCell ref="A714:G714"/>
    <mergeCell ref="A703:G703"/>
    <mergeCell ref="A705:G705"/>
    <mergeCell ref="A709:G709"/>
    <mergeCell ref="I706:I708"/>
    <mergeCell ref="A706:A708"/>
    <mergeCell ref="B706:B708"/>
    <mergeCell ref="C706:C708"/>
    <mergeCell ref="D706:D708"/>
    <mergeCell ref="A712:G712"/>
    <mergeCell ref="A710:A711"/>
    <mergeCell ref="B710:B711"/>
    <mergeCell ref="C710:C711"/>
    <mergeCell ref="D710:D711"/>
    <mergeCell ref="A694:G694"/>
    <mergeCell ref="I692:I693"/>
    <mergeCell ref="A692:A693"/>
    <mergeCell ref="B692:B693"/>
    <mergeCell ref="C692:C693"/>
    <mergeCell ref="D692:D693"/>
    <mergeCell ref="A701:G701"/>
    <mergeCell ref="I695:I700"/>
    <mergeCell ref="A695:A700"/>
    <mergeCell ref="C695:C700"/>
    <mergeCell ref="B695:B700"/>
    <mergeCell ref="D695:D700"/>
    <mergeCell ref="A682:G682"/>
    <mergeCell ref="I678:I681"/>
    <mergeCell ref="A678:A681"/>
    <mergeCell ref="B678:B681"/>
    <mergeCell ref="C678:C681"/>
    <mergeCell ref="D678:D681"/>
    <mergeCell ref="A691:G691"/>
    <mergeCell ref="I683:I690"/>
    <mergeCell ref="A683:A690"/>
    <mergeCell ref="B683:B690"/>
    <mergeCell ref="C683:C690"/>
    <mergeCell ref="D683:D690"/>
    <mergeCell ref="A670:G670"/>
    <mergeCell ref="A672:G672"/>
    <mergeCell ref="A674:G674"/>
    <mergeCell ref="A677:G677"/>
    <mergeCell ref="I675:I676"/>
    <mergeCell ref="A675:A676"/>
    <mergeCell ref="B675:B676"/>
    <mergeCell ref="C675:C676"/>
    <mergeCell ref="D675:D676"/>
    <mergeCell ref="A662:G662"/>
    <mergeCell ref="I660:I661"/>
    <mergeCell ref="A660:A661"/>
    <mergeCell ref="B660:B661"/>
    <mergeCell ref="C660:C661"/>
    <mergeCell ref="D660:D661"/>
    <mergeCell ref="A668:G668"/>
    <mergeCell ref="I663:I667"/>
    <mergeCell ref="A663:A667"/>
    <mergeCell ref="B663:B667"/>
    <mergeCell ref="C663:C667"/>
    <mergeCell ref="D663:D667"/>
    <mergeCell ref="A655:G655"/>
    <mergeCell ref="I651:I654"/>
    <mergeCell ref="A651:A654"/>
    <mergeCell ref="B651:B654"/>
    <mergeCell ref="C651:C654"/>
    <mergeCell ref="D651:D654"/>
    <mergeCell ref="A659:G659"/>
    <mergeCell ref="I656:I658"/>
    <mergeCell ref="A656:A658"/>
    <mergeCell ref="B656:B658"/>
    <mergeCell ref="C656:C658"/>
    <mergeCell ref="D656:D658"/>
    <mergeCell ref="A635:G635"/>
    <mergeCell ref="A637:G637"/>
    <mergeCell ref="A639:G639"/>
    <mergeCell ref="A641:G641"/>
    <mergeCell ref="A643:G643"/>
    <mergeCell ref="A645:G645"/>
    <mergeCell ref="A650:G650"/>
    <mergeCell ref="I648:I649"/>
    <mergeCell ref="A648:A649"/>
    <mergeCell ref="B648:B649"/>
    <mergeCell ref="C648:C649"/>
    <mergeCell ref="D648:D649"/>
    <mergeCell ref="A627:G627"/>
    <mergeCell ref="I624:I626"/>
    <mergeCell ref="A624:A626"/>
    <mergeCell ref="B624:B626"/>
    <mergeCell ref="C624:C626"/>
    <mergeCell ref="D624:D626"/>
    <mergeCell ref="A629:G629"/>
    <mergeCell ref="A631:G631"/>
    <mergeCell ref="A633:G633"/>
    <mergeCell ref="A614:G614"/>
    <mergeCell ref="I605:I613"/>
    <mergeCell ref="A605:A613"/>
    <mergeCell ref="B605:B613"/>
    <mergeCell ref="C605:C613"/>
    <mergeCell ref="D605:D613"/>
    <mergeCell ref="A616:G616"/>
    <mergeCell ref="A618:G618"/>
    <mergeCell ref="A623:G623"/>
    <mergeCell ref="I619:I622"/>
    <mergeCell ref="A619:A622"/>
    <mergeCell ref="B619:B622"/>
    <mergeCell ref="C619:C622"/>
    <mergeCell ref="D619:D622"/>
    <mergeCell ref="A381:G381"/>
    <mergeCell ref="A384:G384"/>
    <mergeCell ref="I382:I383"/>
    <mergeCell ref="A386:G386"/>
    <mergeCell ref="A379:G379"/>
    <mergeCell ref="I375:I378"/>
    <mergeCell ref="A375:A378"/>
    <mergeCell ref="B375:B378"/>
    <mergeCell ref="C375:C378"/>
    <mergeCell ref="D375:D378"/>
    <mergeCell ref="A374:G374"/>
    <mergeCell ref="I372:I373"/>
    <mergeCell ref="A372:A373"/>
    <mergeCell ref="B372:B373"/>
    <mergeCell ref="C372:C373"/>
    <mergeCell ref="D372:D373"/>
    <mergeCell ref="A371:G371"/>
    <mergeCell ref="I364:I370"/>
    <mergeCell ref="A364:A370"/>
    <mergeCell ref="B364:B370"/>
    <mergeCell ref="C364:C370"/>
    <mergeCell ref="D364:D370"/>
    <mergeCell ref="I356:I358"/>
    <mergeCell ref="I360:I362"/>
    <mergeCell ref="A360:A362"/>
    <mergeCell ref="B360:B362"/>
    <mergeCell ref="C360:C362"/>
    <mergeCell ref="D360:D362"/>
    <mergeCell ref="A359:G359"/>
    <mergeCell ref="A356:A358"/>
    <mergeCell ref="B356:B358"/>
    <mergeCell ref="C356:C358"/>
    <mergeCell ref="D356:D358"/>
    <mergeCell ref="A347:G347"/>
    <mergeCell ref="A355:G355"/>
    <mergeCell ref="I348:I354"/>
    <mergeCell ref="A348:A354"/>
    <mergeCell ref="B348:B354"/>
    <mergeCell ref="C348:C354"/>
    <mergeCell ref="D348:D354"/>
    <mergeCell ref="A345:G345"/>
    <mergeCell ref="I334:I344"/>
    <mergeCell ref="A334:A344"/>
    <mergeCell ref="B334:B344"/>
    <mergeCell ref="C334:C344"/>
    <mergeCell ref="D334:D344"/>
    <mergeCell ref="A325:G325"/>
    <mergeCell ref="A327:G327"/>
    <mergeCell ref="A329:G329"/>
    <mergeCell ref="A331:G331"/>
    <mergeCell ref="A333:G333"/>
    <mergeCell ref="A318:G318"/>
    <mergeCell ref="A323:G323"/>
    <mergeCell ref="I319:I322"/>
    <mergeCell ref="A319:A322"/>
    <mergeCell ref="B319:B322"/>
    <mergeCell ref="C319:C322"/>
    <mergeCell ref="D319:D322"/>
    <mergeCell ref="A316:G316"/>
    <mergeCell ref="I314:I315"/>
    <mergeCell ref="A314:A315"/>
    <mergeCell ref="B314:B315"/>
    <mergeCell ref="C314:C315"/>
    <mergeCell ref="D314:D315"/>
    <mergeCell ref="A305:G305"/>
    <mergeCell ref="A307:G307"/>
    <mergeCell ref="A309:G309"/>
    <mergeCell ref="A311:G311"/>
    <mergeCell ref="A313:G313"/>
    <mergeCell ref="A303:G303"/>
    <mergeCell ref="I301:I302"/>
    <mergeCell ref="A301:A302"/>
    <mergeCell ref="B301:B302"/>
    <mergeCell ref="C301:C302"/>
    <mergeCell ref="D301:D302"/>
    <mergeCell ref="A300:G300"/>
    <mergeCell ref="I294:I299"/>
    <mergeCell ref="A294:A299"/>
    <mergeCell ref="B294:B299"/>
    <mergeCell ref="C294:C299"/>
    <mergeCell ref="D294:D299"/>
    <mergeCell ref="A251:G251"/>
    <mergeCell ref="A253:G253"/>
    <mergeCell ref="A268:G268"/>
    <mergeCell ref="I254:I267"/>
    <mergeCell ref="A254:A267"/>
    <mergeCell ref="B254:B267"/>
    <mergeCell ref="C254:C267"/>
    <mergeCell ref="D254:D267"/>
    <mergeCell ref="A293:G293"/>
    <mergeCell ref="I281:I292"/>
    <mergeCell ref="A281:A292"/>
    <mergeCell ref="B281:B292"/>
    <mergeCell ref="C281:C292"/>
    <mergeCell ref="D281:D292"/>
    <mergeCell ref="I271:I279"/>
    <mergeCell ref="A271:A279"/>
    <mergeCell ref="B271:B279"/>
    <mergeCell ref="C271:C279"/>
    <mergeCell ref="D271:D279"/>
    <mergeCell ref="A244:G244"/>
    <mergeCell ref="A246:G246"/>
    <mergeCell ref="A249:G249"/>
    <mergeCell ref="A247:A248"/>
    <mergeCell ref="B247:B248"/>
    <mergeCell ref="C247:C248"/>
    <mergeCell ref="D247:D248"/>
    <mergeCell ref="I235:I237"/>
    <mergeCell ref="A242:G242"/>
    <mergeCell ref="I239:I241"/>
    <mergeCell ref="A239:A241"/>
    <mergeCell ref="B239:B241"/>
    <mergeCell ref="C239:C241"/>
    <mergeCell ref="D239:D241"/>
    <mergeCell ref="I247:I248"/>
    <mergeCell ref="A234:G234"/>
    <mergeCell ref="A238:G238"/>
    <mergeCell ref="A235:A237"/>
    <mergeCell ref="B235:B237"/>
    <mergeCell ref="C235:C237"/>
    <mergeCell ref="D235:D237"/>
    <mergeCell ref="I230:I231"/>
    <mergeCell ref="A230:A231"/>
    <mergeCell ref="B230:B231"/>
    <mergeCell ref="C230:C231"/>
    <mergeCell ref="D230:D231"/>
    <mergeCell ref="A223:G223"/>
    <mergeCell ref="A225:G225"/>
    <mergeCell ref="A227:G227"/>
    <mergeCell ref="A229:G229"/>
    <mergeCell ref="A232:G232"/>
    <mergeCell ref="I209:I210"/>
    <mergeCell ref="A221:G221"/>
    <mergeCell ref="A212:A220"/>
    <mergeCell ref="B212:B220"/>
    <mergeCell ref="C212:C220"/>
    <mergeCell ref="D212:D220"/>
    <mergeCell ref="I212:I220"/>
    <mergeCell ref="A211:G211"/>
    <mergeCell ref="A209:A210"/>
    <mergeCell ref="B209:B210"/>
    <mergeCell ref="C209:C210"/>
    <mergeCell ref="D209:D210"/>
    <mergeCell ref="A208:G208"/>
    <mergeCell ref="I206:I207"/>
    <mergeCell ref="A206:A207"/>
    <mergeCell ref="B206:B207"/>
    <mergeCell ref="C206:C207"/>
    <mergeCell ref="D206:D207"/>
    <mergeCell ref="A205:G205"/>
    <mergeCell ref="I203:I204"/>
    <mergeCell ref="A203:A204"/>
    <mergeCell ref="B203:B204"/>
    <mergeCell ref="C203:C204"/>
    <mergeCell ref="D203:D204"/>
    <mergeCell ref="A197:G197"/>
    <mergeCell ref="I195:I196"/>
    <mergeCell ref="I191:I193"/>
    <mergeCell ref="A199:G199"/>
    <mergeCell ref="A202:G202"/>
    <mergeCell ref="I200:I201"/>
    <mergeCell ref="A200:A201"/>
    <mergeCell ref="B200:B201"/>
    <mergeCell ref="C200:C201"/>
    <mergeCell ref="D200:D201"/>
    <mergeCell ref="I185:I187"/>
    <mergeCell ref="A190:G190"/>
    <mergeCell ref="A194:G194"/>
    <mergeCell ref="A191:A193"/>
    <mergeCell ref="B191:B193"/>
    <mergeCell ref="C191:C193"/>
    <mergeCell ref="D191:D193"/>
    <mergeCell ref="A188:G188"/>
    <mergeCell ref="A185:A187"/>
    <mergeCell ref="B185:B187"/>
    <mergeCell ref="C185:C187"/>
    <mergeCell ref="D185:D187"/>
    <mergeCell ref="I173:I179"/>
    <mergeCell ref="A184:G184"/>
    <mergeCell ref="A181:A183"/>
    <mergeCell ref="B181:B183"/>
    <mergeCell ref="C181:C183"/>
    <mergeCell ref="D181:D183"/>
    <mergeCell ref="I181:I183"/>
    <mergeCell ref="A180:G180"/>
    <mergeCell ref="A173:A179"/>
    <mergeCell ref="B173:B179"/>
    <mergeCell ref="C173:C179"/>
    <mergeCell ref="D173:D179"/>
    <mergeCell ref="I163:I166"/>
    <mergeCell ref="A169:G169"/>
    <mergeCell ref="A172:G172"/>
    <mergeCell ref="I170:I171"/>
    <mergeCell ref="A170:A171"/>
    <mergeCell ref="B170:B171"/>
    <mergeCell ref="C170:C171"/>
    <mergeCell ref="D170:D171"/>
    <mergeCell ref="A167:G167"/>
    <mergeCell ref="A163:A166"/>
    <mergeCell ref="B163:B166"/>
    <mergeCell ref="C163:C166"/>
    <mergeCell ref="D163:D166"/>
    <mergeCell ref="A162:G162"/>
    <mergeCell ref="I154:I161"/>
    <mergeCell ref="A154:A161"/>
    <mergeCell ref="B154:B161"/>
    <mergeCell ref="C154:C161"/>
    <mergeCell ref="D154:D161"/>
    <mergeCell ref="A153:G153"/>
    <mergeCell ref="I149:I152"/>
    <mergeCell ref="A149:A152"/>
    <mergeCell ref="B149:B152"/>
    <mergeCell ref="C149:C152"/>
    <mergeCell ref="D149:D152"/>
    <mergeCell ref="A148:G148"/>
    <mergeCell ref="I146:I147"/>
    <mergeCell ref="A146:A147"/>
    <mergeCell ref="B146:B147"/>
    <mergeCell ref="C146:C147"/>
    <mergeCell ref="D146:D147"/>
    <mergeCell ref="A142:G142"/>
    <mergeCell ref="A145:G145"/>
    <mergeCell ref="I143:I144"/>
    <mergeCell ref="A143:A144"/>
    <mergeCell ref="B143:B144"/>
    <mergeCell ref="C143:C144"/>
    <mergeCell ref="D143:D144"/>
    <mergeCell ref="C112:C115"/>
    <mergeCell ref="D112:D115"/>
    <mergeCell ref="I139:I141"/>
    <mergeCell ref="A139:A141"/>
    <mergeCell ref="B139:B141"/>
    <mergeCell ref="C139:C141"/>
    <mergeCell ref="D139:D141"/>
    <mergeCell ref="A138:G138"/>
    <mergeCell ref="A136:G136"/>
    <mergeCell ref="I134:I135"/>
    <mergeCell ref="A134:A135"/>
    <mergeCell ref="B134:B135"/>
    <mergeCell ref="C134:C135"/>
    <mergeCell ref="D134:D135"/>
    <mergeCell ref="C98:C110"/>
    <mergeCell ref="D98:D110"/>
    <mergeCell ref="A97:G97"/>
    <mergeCell ref="I93:I96"/>
    <mergeCell ref="A93:A96"/>
    <mergeCell ref="B93:B96"/>
    <mergeCell ref="C93:C96"/>
    <mergeCell ref="D93:D96"/>
    <mergeCell ref="A133:G133"/>
    <mergeCell ref="I128:I132"/>
    <mergeCell ref="A128:A132"/>
    <mergeCell ref="B128:B132"/>
    <mergeCell ref="C128:C132"/>
    <mergeCell ref="D128:D132"/>
    <mergeCell ref="A116:G116"/>
    <mergeCell ref="I112:I115"/>
    <mergeCell ref="A127:G127"/>
    <mergeCell ref="I117:I126"/>
    <mergeCell ref="A117:A126"/>
    <mergeCell ref="B117:B126"/>
    <mergeCell ref="C117:C126"/>
    <mergeCell ref="D117:D126"/>
    <mergeCell ref="A112:A115"/>
    <mergeCell ref="B112:B115"/>
    <mergeCell ref="A35:G35"/>
    <mergeCell ref="I24:I25"/>
    <mergeCell ref="A49:A50"/>
    <mergeCell ref="B49:B50"/>
    <mergeCell ref="C49:C50"/>
    <mergeCell ref="D49:D50"/>
    <mergeCell ref="A37:G37"/>
    <mergeCell ref="A42:G42"/>
    <mergeCell ref="I80:I81"/>
    <mergeCell ref="A80:A81"/>
    <mergeCell ref="B80:B81"/>
    <mergeCell ref="C80:C81"/>
    <mergeCell ref="D80:D81"/>
    <mergeCell ref="A73:G73"/>
    <mergeCell ref="I52:I72"/>
    <mergeCell ref="A52:A72"/>
    <mergeCell ref="B52:B72"/>
    <mergeCell ref="C52:C72"/>
    <mergeCell ref="D52:D72"/>
    <mergeCell ref="A51:G51"/>
    <mergeCell ref="I38:I41"/>
    <mergeCell ref="A44:G44"/>
    <mergeCell ref="A46:G46"/>
    <mergeCell ref="A48:G48"/>
    <mergeCell ref="A1:I1"/>
    <mergeCell ref="A2:I2"/>
    <mergeCell ref="C3:I3"/>
    <mergeCell ref="C4:I4"/>
    <mergeCell ref="A33:G33"/>
    <mergeCell ref="I29:I32"/>
    <mergeCell ref="A29:A32"/>
    <mergeCell ref="B29:B32"/>
    <mergeCell ref="C29:C32"/>
    <mergeCell ref="A23:G23"/>
    <mergeCell ref="D29:D32"/>
    <mergeCell ref="I10:I11"/>
    <mergeCell ref="I13:I16"/>
    <mergeCell ref="A19:G19"/>
    <mergeCell ref="A21:G21"/>
    <mergeCell ref="A26:G26"/>
    <mergeCell ref="A9:G9"/>
    <mergeCell ref="A12:G12"/>
    <mergeCell ref="A17:G17"/>
    <mergeCell ref="A28:G28"/>
    <mergeCell ref="I49:I50"/>
    <mergeCell ref="A38:A41"/>
    <mergeCell ref="B38:B41"/>
    <mergeCell ref="C38:C41"/>
    <mergeCell ref="D38:D41"/>
    <mergeCell ref="A389:G389"/>
    <mergeCell ref="I387:I388"/>
    <mergeCell ref="A387:A388"/>
    <mergeCell ref="B387:B388"/>
    <mergeCell ref="C387:C388"/>
    <mergeCell ref="D387:D388"/>
    <mergeCell ref="A84:G84"/>
    <mergeCell ref="A86:G86"/>
    <mergeCell ref="A88:G88"/>
    <mergeCell ref="A90:G90"/>
    <mergeCell ref="A92:G92"/>
    <mergeCell ref="A75:G75"/>
    <mergeCell ref="A77:G77"/>
    <mergeCell ref="A79:G79"/>
    <mergeCell ref="A82:G82"/>
    <mergeCell ref="A111:G111"/>
    <mergeCell ref="I98:I110"/>
    <mergeCell ref="A98:A110"/>
    <mergeCell ref="B98:B110"/>
    <mergeCell ref="A391:G391"/>
    <mergeCell ref="A393:G393"/>
    <mergeCell ref="A395:G395"/>
    <mergeCell ref="A397:G397"/>
    <mergeCell ref="A399:G399"/>
    <mergeCell ref="A401:G401"/>
    <mergeCell ref="A403:G403"/>
    <mergeCell ref="A405:G405"/>
    <mergeCell ref="A407:G407"/>
    <mergeCell ref="A409:G409"/>
    <mergeCell ref="A414:G414"/>
    <mergeCell ref="I410:I413"/>
    <mergeCell ref="A410:A413"/>
    <mergeCell ref="B410:B413"/>
    <mergeCell ref="C410:C413"/>
    <mergeCell ref="D410:D413"/>
    <mergeCell ref="A417:G417"/>
    <mergeCell ref="I415:I416"/>
    <mergeCell ref="A415:A416"/>
    <mergeCell ref="B415:B416"/>
    <mergeCell ref="C415:C416"/>
    <mergeCell ref="D415:D416"/>
    <mergeCell ref="I418:I425"/>
    <mergeCell ref="A418:A425"/>
    <mergeCell ref="B418:B425"/>
    <mergeCell ref="C418:C425"/>
    <mergeCell ref="D418:D425"/>
    <mergeCell ref="A429:G429"/>
    <mergeCell ref="I427:I428"/>
    <mergeCell ref="A427:A428"/>
    <mergeCell ref="B427:B428"/>
    <mergeCell ref="C427:C428"/>
    <mergeCell ref="D427:D428"/>
    <mergeCell ref="A432:G432"/>
    <mergeCell ref="A430:A431"/>
    <mergeCell ref="B430:B431"/>
    <mergeCell ref="C430:C431"/>
    <mergeCell ref="D430:D431"/>
    <mergeCell ref="I430:I431"/>
    <mergeCell ref="A434:G434"/>
    <mergeCell ref="A436:G436"/>
    <mergeCell ref="A426:G426"/>
    <mergeCell ref="A449:G449"/>
    <mergeCell ref="A452:G452"/>
    <mergeCell ref="I450:I451"/>
    <mergeCell ref="A454:G454"/>
    <mergeCell ref="A456:G456"/>
    <mergeCell ref="A459:G459"/>
    <mergeCell ref="A461:G461"/>
    <mergeCell ref="A438:G438"/>
    <mergeCell ref="A440:G440"/>
    <mergeCell ref="A443:G443"/>
    <mergeCell ref="A441:A442"/>
    <mergeCell ref="B441:B442"/>
    <mergeCell ref="C441:C442"/>
    <mergeCell ref="D441:D442"/>
    <mergeCell ref="A445:G445"/>
    <mergeCell ref="A447:G447"/>
    <mergeCell ref="B450:B451"/>
    <mergeCell ref="A450:A451"/>
    <mergeCell ref="C450:C451"/>
    <mergeCell ref="D450:D451"/>
    <mergeCell ref="A457:A458"/>
    <mergeCell ref="B457:B458"/>
    <mergeCell ref="C457:C458"/>
    <mergeCell ref="D457:D458"/>
    <mergeCell ref="A463:G463"/>
    <mergeCell ref="A465:G465"/>
    <mergeCell ref="A467:G467"/>
    <mergeCell ref="A470:G470"/>
    <mergeCell ref="I468:I469"/>
    <mergeCell ref="A468:A469"/>
    <mergeCell ref="B468:B469"/>
    <mergeCell ref="C468:C469"/>
    <mergeCell ref="D468:D469"/>
    <mergeCell ref="A473:G473"/>
    <mergeCell ref="A471:A472"/>
    <mergeCell ref="B471:B472"/>
    <mergeCell ref="C471:C472"/>
    <mergeCell ref="D471:D472"/>
    <mergeCell ref="A475:G475"/>
    <mergeCell ref="A480:G480"/>
    <mergeCell ref="I476:I479"/>
    <mergeCell ref="A476:A479"/>
    <mergeCell ref="B476:B479"/>
    <mergeCell ref="C476:C479"/>
    <mergeCell ref="D476:D479"/>
    <mergeCell ref="I471:I472"/>
    <mergeCell ref="I481:I482"/>
    <mergeCell ref="I484:I492"/>
    <mergeCell ref="A495:G495"/>
    <mergeCell ref="A498:G498"/>
    <mergeCell ref="I496:I497"/>
    <mergeCell ref="A500:G500"/>
    <mergeCell ref="A502:G502"/>
    <mergeCell ref="A504:G504"/>
    <mergeCell ref="A509:G509"/>
    <mergeCell ref="I505:I508"/>
    <mergeCell ref="A505:A508"/>
    <mergeCell ref="B505:B508"/>
    <mergeCell ref="C505:C508"/>
    <mergeCell ref="D505:D508"/>
    <mergeCell ref="A481:A482"/>
    <mergeCell ref="B481:B482"/>
    <mergeCell ref="C481:C482"/>
    <mergeCell ref="D481:D482"/>
    <mergeCell ref="A493:G493"/>
    <mergeCell ref="A484:A492"/>
    <mergeCell ref="B484:B492"/>
    <mergeCell ref="C484:C492"/>
    <mergeCell ref="D484:D492"/>
    <mergeCell ref="A496:A497"/>
    <mergeCell ref="A511:G511"/>
    <mergeCell ref="A513:G513"/>
    <mergeCell ref="A516:G516"/>
    <mergeCell ref="I514:I515"/>
    <mergeCell ref="A514:A515"/>
    <mergeCell ref="B514:B515"/>
    <mergeCell ref="C514:C515"/>
    <mergeCell ref="D514:D515"/>
    <mergeCell ref="A518:G518"/>
    <mergeCell ref="A530:G530"/>
    <mergeCell ref="I519:I529"/>
    <mergeCell ref="A519:A529"/>
    <mergeCell ref="B519:B529"/>
    <mergeCell ref="C519:C529"/>
    <mergeCell ref="D519:D529"/>
    <mergeCell ref="A532:G532"/>
    <mergeCell ref="A542:G542"/>
    <mergeCell ref="I533:I541"/>
    <mergeCell ref="A533:A541"/>
    <mergeCell ref="B533:B541"/>
    <mergeCell ref="C533:C541"/>
    <mergeCell ref="D533:D541"/>
    <mergeCell ref="I559:I566"/>
    <mergeCell ref="A559:A566"/>
    <mergeCell ref="B559:B566"/>
    <mergeCell ref="C559:C566"/>
    <mergeCell ref="D559:D566"/>
    <mergeCell ref="A547:G547"/>
    <mergeCell ref="I543:I546"/>
    <mergeCell ref="A543:A546"/>
    <mergeCell ref="B543:B546"/>
    <mergeCell ref="C543:C546"/>
    <mergeCell ref="D543:D546"/>
    <mergeCell ref="A549:G549"/>
    <mergeCell ref="A551:G551"/>
    <mergeCell ref="A553:G553"/>
    <mergeCell ref="B580:B581"/>
    <mergeCell ref="C580:C581"/>
    <mergeCell ref="D580:D581"/>
    <mergeCell ref="A555:G555"/>
    <mergeCell ref="A558:G558"/>
    <mergeCell ref="A556:A557"/>
    <mergeCell ref="B556:B557"/>
    <mergeCell ref="C556:C557"/>
    <mergeCell ref="D556:D557"/>
    <mergeCell ref="A567:G567"/>
    <mergeCell ref="A785:G785"/>
    <mergeCell ref="A787:G787"/>
    <mergeCell ref="A789:G789"/>
    <mergeCell ref="I556:I557"/>
    <mergeCell ref="B496:B497"/>
    <mergeCell ref="C496:C497"/>
    <mergeCell ref="D496:D497"/>
    <mergeCell ref="I710:I711"/>
    <mergeCell ref="A594:G594"/>
    <mergeCell ref="A599:G599"/>
    <mergeCell ref="I595:I598"/>
    <mergeCell ref="A595:A598"/>
    <mergeCell ref="B595:B598"/>
    <mergeCell ref="C595:C598"/>
    <mergeCell ref="D595:D598"/>
    <mergeCell ref="A604:G604"/>
    <mergeCell ref="I600:I603"/>
    <mergeCell ref="A600:A603"/>
    <mergeCell ref="B600:B603"/>
    <mergeCell ref="C600:C603"/>
    <mergeCell ref="D600:D603"/>
    <mergeCell ref="A584:G584"/>
    <mergeCell ref="A586:G586"/>
    <mergeCell ref="A588:G588"/>
    <mergeCell ref="I441:I442"/>
    <mergeCell ref="A195:A196"/>
    <mergeCell ref="A382:A383"/>
    <mergeCell ref="I457:I458"/>
    <mergeCell ref="A775:G775"/>
    <mergeCell ref="A777:G777"/>
    <mergeCell ref="A779:G779"/>
    <mergeCell ref="A781:G781"/>
    <mergeCell ref="A783:G783"/>
    <mergeCell ref="A592:G592"/>
    <mergeCell ref="I589:I591"/>
    <mergeCell ref="A589:A591"/>
    <mergeCell ref="B589:B591"/>
    <mergeCell ref="C589:C591"/>
    <mergeCell ref="D589:D591"/>
    <mergeCell ref="A579:G579"/>
    <mergeCell ref="I568:I578"/>
    <mergeCell ref="A568:A578"/>
    <mergeCell ref="B568:B578"/>
    <mergeCell ref="C568:C578"/>
    <mergeCell ref="D568:D578"/>
    <mergeCell ref="A582:G582"/>
    <mergeCell ref="I580:I581"/>
    <mergeCell ref="A580:A581"/>
  </mergeCells>
  <hyperlinks>
    <hyperlink ref="I8" r:id="rId1"/>
    <hyperlink ref="I10:I11" r:id="rId2" display="Enlace a Honducompras"/>
    <hyperlink ref="I13:I16" r:id="rId3" display="Enlace a Honducompras"/>
    <hyperlink ref="I18" r:id="rId4"/>
    <hyperlink ref="I20" r:id="rId5"/>
    <hyperlink ref="I22" r:id="rId6"/>
    <hyperlink ref="I24:I25" r:id="rId7" display="Enlace a Honducompras"/>
    <hyperlink ref="I27" r:id="rId8"/>
    <hyperlink ref="I29:I32" r:id="rId9" display="Enlace a Honducompras"/>
    <hyperlink ref="I34" r:id="rId10"/>
    <hyperlink ref="I36" r:id="rId11"/>
    <hyperlink ref="I38:I41" r:id="rId12" display="Enlace a Honducompras"/>
    <hyperlink ref="I334:I344" r:id="rId13" display="Enlace a Honducompras"/>
    <hyperlink ref="I400" r:id="rId14"/>
    <hyperlink ref="I43" r:id="rId15"/>
    <hyperlink ref="I45" r:id="rId16"/>
    <hyperlink ref="I47" r:id="rId17"/>
    <hyperlink ref="I49:I50" r:id="rId18" display="Enlace a Honducompras"/>
    <hyperlink ref="I52:I72" r:id="rId19" display="Enlace a Honducompras"/>
    <hyperlink ref="I74" r:id="rId20"/>
    <hyperlink ref="I76" r:id="rId21"/>
    <hyperlink ref="I78" r:id="rId22"/>
    <hyperlink ref="I80:I81" r:id="rId23" display="Enlace a Honducompras"/>
    <hyperlink ref="I83" r:id="rId24"/>
    <hyperlink ref="I85" r:id="rId25"/>
    <hyperlink ref="I87" r:id="rId26"/>
    <hyperlink ref="I89" r:id="rId27"/>
    <hyperlink ref="I91" r:id="rId28"/>
    <hyperlink ref="I93:I96" r:id="rId29" display="Enlace a Honducompras"/>
    <hyperlink ref="I98:I110" r:id="rId30" display="Enlace a Honducompras"/>
    <hyperlink ref="I112:I115" r:id="rId31" display="Enlace a Honducompras"/>
    <hyperlink ref="I117:I126" r:id="rId32" display="Enlace a Honducompras"/>
    <hyperlink ref="I128:I132" r:id="rId33" display="Enlace a Honducompras"/>
    <hyperlink ref="I134:I135" r:id="rId34" display="Enlace a Honducompras"/>
    <hyperlink ref="I137" r:id="rId35"/>
    <hyperlink ref="I139:I141" r:id="rId36" display="Enlace a Honducompras"/>
    <hyperlink ref="I143:I144" r:id="rId37" display="Enlace a Honducompras"/>
    <hyperlink ref="I146:I147" r:id="rId38" display="Enlace a Honducompras"/>
    <hyperlink ref="I149:I152" r:id="rId39" display="Enlace a Honducompras"/>
    <hyperlink ref="I154:I161" r:id="rId40" display="Enlace a Honducompras"/>
    <hyperlink ref="I163:I166" r:id="rId41" display="Enlace a Honducompras"/>
    <hyperlink ref="I168" r:id="rId42"/>
    <hyperlink ref="I170:I171" r:id="rId43" display="Enlace a Honducompras"/>
    <hyperlink ref="I173:I179" r:id="rId44" display="Enlace a Honducompras"/>
    <hyperlink ref="I181:I183" r:id="rId45" display="Enlace a Honducompras"/>
    <hyperlink ref="I185:I187" r:id="rId46" display="Enlace a Honducompras"/>
    <hyperlink ref="I189" r:id="rId47"/>
    <hyperlink ref="I191:I193" r:id="rId48" display="Enlace a Honducompras"/>
    <hyperlink ref="I195:I196" r:id="rId49" display="Enlace a Honducompras"/>
    <hyperlink ref="I198" r:id="rId50"/>
    <hyperlink ref="I200:I201" r:id="rId51" display="Enlace a Honducompras"/>
    <hyperlink ref="I203:I204" r:id="rId52" display="Enlace a Honducompras"/>
    <hyperlink ref="I206:I207" r:id="rId53" display="Enlace a Honducompras"/>
    <hyperlink ref="I209:I210" r:id="rId54" display="Enlace a Honducompras"/>
    <hyperlink ref="I212:I220" r:id="rId55" display="Enlace a Honducompras"/>
    <hyperlink ref="I222" r:id="rId56"/>
    <hyperlink ref="I224" r:id="rId57"/>
    <hyperlink ref="I226" r:id="rId58"/>
    <hyperlink ref="I228" r:id="rId59"/>
    <hyperlink ref="I230:I231" r:id="rId60" display="Enlace a Honducompras"/>
    <hyperlink ref="I233" r:id="rId61"/>
    <hyperlink ref="I235:I237" r:id="rId62" display="Enlace a Honducompras"/>
    <hyperlink ref="I239:I241" r:id="rId63" display="Enlace a Honducompras"/>
    <hyperlink ref="I243" r:id="rId64"/>
    <hyperlink ref="I245" r:id="rId65"/>
    <hyperlink ref="I250" r:id="rId66"/>
    <hyperlink ref="I252" r:id="rId67"/>
    <hyperlink ref="I254:I267" r:id="rId68" display="Enlace a Honducompras"/>
    <hyperlink ref="I269" r:id="rId69"/>
    <hyperlink ref="I271:I279" r:id="rId70" display="Enlace a Honducompras"/>
    <hyperlink ref="I281:I292" r:id="rId71" display="Enlace a Honducompras"/>
    <hyperlink ref="I294:I299" r:id="rId72" display="Enlace a Honducompras"/>
    <hyperlink ref="I301:I302" r:id="rId73" display="Enlace a Honducompras"/>
    <hyperlink ref="I304" r:id="rId74"/>
    <hyperlink ref="I306" r:id="rId75"/>
    <hyperlink ref="I308" r:id="rId76"/>
    <hyperlink ref="I310" r:id="rId77"/>
    <hyperlink ref="I312" r:id="rId78"/>
    <hyperlink ref="I314:I315" r:id="rId79" display="Enlace a Honducompras"/>
    <hyperlink ref="I317" r:id="rId80"/>
    <hyperlink ref="I319:I322" r:id="rId81" display="Enlace a Honducompras"/>
    <hyperlink ref="I324" r:id="rId82"/>
    <hyperlink ref="I326" r:id="rId83"/>
    <hyperlink ref="I328" r:id="rId84"/>
    <hyperlink ref="I330" r:id="rId85"/>
    <hyperlink ref="I332" r:id="rId86"/>
    <hyperlink ref="I346" r:id="rId87"/>
    <hyperlink ref="I348:I354" r:id="rId88" display="Enlace a Honducompras"/>
    <hyperlink ref="I356:I358" r:id="rId89" display="Enlace a Honducompras"/>
    <hyperlink ref="I360:I362" r:id="rId90" display="Enlace a Honducompras"/>
    <hyperlink ref="I364:I370" r:id="rId91" display="Enlace a Honducompras"/>
    <hyperlink ref="I372:I373" r:id="rId92" display="Enlace a Honducompras"/>
    <hyperlink ref="I375:I378" r:id="rId93" display="Enlace a Honducompras"/>
    <hyperlink ref="I380" r:id="rId94"/>
    <hyperlink ref="I382:I383" r:id="rId95" display="Enlace a Honducompras"/>
    <hyperlink ref="I385" r:id="rId96"/>
    <hyperlink ref="I387:I388" r:id="rId97" display="Enlace a Honducompras"/>
    <hyperlink ref="I390" r:id="rId98"/>
    <hyperlink ref="I392" r:id="rId99"/>
    <hyperlink ref="I394" r:id="rId100"/>
    <hyperlink ref="I396" r:id="rId101"/>
    <hyperlink ref="I398" r:id="rId102"/>
    <hyperlink ref="I402" r:id="rId103"/>
    <hyperlink ref="I404" r:id="rId104"/>
    <hyperlink ref="I406" r:id="rId105"/>
    <hyperlink ref="I408" r:id="rId106"/>
    <hyperlink ref="I410:I413" r:id="rId107" display="Enlace a Honducompras"/>
    <hyperlink ref="I415:I416" r:id="rId108" display="Enlace a Honducompras"/>
    <hyperlink ref="I418:I425" r:id="rId109" display="Enlace a Honducompras"/>
    <hyperlink ref="I427:I428" r:id="rId110" display="Enlace a Honducompras"/>
    <hyperlink ref="I430:I431" r:id="rId111" display="Enlace a Honducompras"/>
    <hyperlink ref="I433" r:id="rId112"/>
    <hyperlink ref="I435" r:id="rId113"/>
    <hyperlink ref="I437" r:id="rId114"/>
    <hyperlink ref="I439" r:id="rId115"/>
    <hyperlink ref="I441:I442" r:id="rId116" display="Enlace a Honducompras"/>
    <hyperlink ref="I444" r:id="rId117"/>
    <hyperlink ref="I446" r:id="rId118"/>
    <hyperlink ref="I448" r:id="rId119"/>
    <hyperlink ref="I450:I451" r:id="rId120" display="Enlace a Honducompras"/>
    <hyperlink ref="I453" r:id="rId121"/>
    <hyperlink ref="I455" r:id="rId122"/>
    <hyperlink ref="I457:I458" r:id="rId123" display="Enlace a Honducompras"/>
    <hyperlink ref="I460" r:id="rId124"/>
    <hyperlink ref="I462" r:id="rId125"/>
    <hyperlink ref="I464" r:id="rId126"/>
    <hyperlink ref="I466" r:id="rId127"/>
    <hyperlink ref="I468:I469" r:id="rId128" display="Enlace a Honducompras"/>
    <hyperlink ref="I471:I472" r:id="rId129" display="Enlace a Honducompras"/>
    <hyperlink ref="I474" r:id="rId130"/>
    <hyperlink ref="I476:I479" r:id="rId131" display="Enlace a Honducompras"/>
    <hyperlink ref="I481:I482" r:id="rId132" display="Enlace a Honducompras"/>
    <hyperlink ref="I484:I492" r:id="rId133" display="Enlace a Honducompras"/>
    <hyperlink ref="I494" r:id="rId134"/>
    <hyperlink ref="I496:I497" r:id="rId135" display="Enlace a Honducompras"/>
    <hyperlink ref="I499" r:id="rId136"/>
    <hyperlink ref="I501" r:id="rId137"/>
    <hyperlink ref="I503" r:id="rId138"/>
    <hyperlink ref="I505:I508" r:id="rId139" display="Enlace a Honducompras"/>
    <hyperlink ref="I510" r:id="rId140"/>
    <hyperlink ref="I512" r:id="rId141"/>
    <hyperlink ref="I514:I515" r:id="rId142" display="Enlace a Honducompras"/>
    <hyperlink ref="I517" r:id="rId143"/>
    <hyperlink ref="I519:I529" r:id="rId144" display="Enlace a Honducompras"/>
    <hyperlink ref="I531" r:id="rId145"/>
    <hyperlink ref="I533:I541" r:id="rId146" display="Enlace a Honducompras"/>
    <hyperlink ref="I543:I546" r:id="rId147" display="Enlace a Honducompras"/>
    <hyperlink ref="I548" r:id="rId148"/>
    <hyperlink ref="I550" r:id="rId149"/>
    <hyperlink ref="I552" r:id="rId150"/>
    <hyperlink ref="I554" r:id="rId151"/>
    <hyperlink ref="I556:I557" r:id="rId152" display="Enlace a Honducompras"/>
    <hyperlink ref="I559:I566" r:id="rId153" display="Enlace a Honducompras"/>
    <hyperlink ref="I568:I578" r:id="rId154" display="Enlace a Honducompras"/>
    <hyperlink ref="I580:I581" r:id="rId155" display="Enlace a Honducompras"/>
    <hyperlink ref="I583" r:id="rId156"/>
    <hyperlink ref="I585" r:id="rId157"/>
    <hyperlink ref="I587" r:id="rId158"/>
    <hyperlink ref="I589:I591" r:id="rId159" display="Enlace a Honducompras"/>
    <hyperlink ref="I593" r:id="rId160"/>
    <hyperlink ref="I595:I598" r:id="rId161" display="Enlace a Honducompras"/>
    <hyperlink ref="I600:I603" r:id="rId162" display="Enlace a Honducompras"/>
    <hyperlink ref="I605:I613" r:id="rId163" display="Enlace a Honducompras"/>
    <hyperlink ref="I615" r:id="rId164"/>
    <hyperlink ref="I617" r:id="rId165"/>
    <hyperlink ref="I619:I622" r:id="rId166" display="Enlace a Honducompras"/>
    <hyperlink ref="I624:I626" r:id="rId167" display="Enlace a Honducompras"/>
    <hyperlink ref="I628" r:id="rId168"/>
    <hyperlink ref="I630" r:id="rId169"/>
    <hyperlink ref="I632" r:id="rId170"/>
    <hyperlink ref="I634" r:id="rId171"/>
    <hyperlink ref="I636" r:id="rId172"/>
    <hyperlink ref="I638" r:id="rId173"/>
    <hyperlink ref="I640" r:id="rId174"/>
    <hyperlink ref="I642" r:id="rId175"/>
    <hyperlink ref="I644" r:id="rId176"/>
    <hyperlink ref="I646" r:id="rId177"/>
    <hyperlink ref="I648:I649" r:id="rId178" display="Enlace a Honducompras"/>
    <hyperlink ref="I651:I654" r:id="rId179" display="Enlace a Honducompras"/>
    <hyperlink ref="I656:I658" r:id="rId180" display="Enlace a Honducompras"/>
    <hyperlink ref="I660:I661" r:id="rId181" display="Enlace a Honducompras"/>
    <hyperlink ref="I663:I667" r:id="rId182" display="Enlace a Honducompras"/>
    <hyperlink ref="I669" r:id="rId183"/>
    <hyperlink ref="I671" r:id="rId184"/>
    <hyperlink ref="I673" r:id="rId185"/>
    <hyperlink ref="I675:I676" r:id="rId186" display="Enlace a Honducompras"/>
    <hyperlink ref="I678:I681" r:id="rId187" display="Enlace a Honducompras"/>
    <hyperlink ref="I683:I690" r:id="rId188" display="Enlace a Honducompras"/>
    <hyperlink ref="I692:I693" r:id="rId189" display="Enlace a Honducompras"/>
    <hyperlink ref="I695:I700" r:id="rId190" display="Enlace a Honducompras"/>
    <hyperlink ref="I702" r:id="rId191"/>
    <hyperlink ref="I704" r:id="rId192"/>
    <hyperlink ref="I706:I708" r:id="rId193" display="Enlace a Honducompras"/>
    <hyperlink ref="I710:I711" r:id="rId194" display="Enlace a Honducompras"/>
    <hyperlink ref="I713" r:id="rId195"/>
    <hyperlink ref="I715" r:id="rId196"/>
    <hyperlink ref="I717" r:id="rId197"/>
    <hyperlink ref="I719" r:id="rId198"/>
    <hyperlink ref="I721" r:id="rId199"/>
    <hyperlink ref="I723" r:id="rId200"/>
    <hyperlink ref="I725:I728" r:id="rId201" display="Enlace a Honducompras"/>
    <hyperlink ref="I730" r:id="rId202"/>
    <hyperlink ref="I732" r:id="rId203"/>
    <hyperlink ref="I734:I744" r:id="rId204" display="Enlace a Honducompras"/>
    <hyperlink ref="I746:I756" r:id="rId205" display="Enlace a Honducompras"/>
    <hyperlink ref="I758" r:id="rId206"/>
    <hyperlink ref="I760" r:id="rId207"/>
    <hyperlink ref="I762:I770" r:id="rId208" display="Enlace a Honducompras"/>
    <hyperlink ref="I772" r:id="rId209"/>
    <hyperlink ref="I774" r:id="rId210"/>
    <hyperlink ref="I776" r:id="rId211"/>
    <hyperlink ref="I778" r:id="rId212"/>
    <hyperlink ref="I780" r:id="rId213"/>
    <hyperlink ref="I782" r:id="rId214"/>
    <hyperlink ref="I784" r:id="rId215"/>
    <hyperlink ref="I786" r:id="rId216"/>
    <hyperlink ref="I788" r:id="rId217"/>
    <hyperlink ref="I790" r:id="rId218"/>
  </hyperlinks>
  <pageMargins left="0.7" right="0.7" top="0.75" bottom="0.75" header="0.3" footer="0.3"/>
  <pageSetup paperSize="9" orientation="portrait" r:id="rId219"/>
  <drawing r:id="rId2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Mendez</dc:creator>
  <cp:lastModifiedBy>Bevo</cp:lastModifiedBy>
  <dcterms:created xsi:type="dcterms:W3CDTF">2015-08-06T19:38:19Z</dcterms:created>
  <dcterms:modified xsi:type="dcterms:W3CDTF">2015-12-13T21:57:50Z</dcterms:modified>
</cp:coreProperties>
</file>