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vo\Documents\"/>
    </mc:Choice>
  </mc:AlternateContent>
  <bookViews>
    <workbookView xWindow="0" yWindow="0" windowWidth="20490" windowHeight="7755"/>
  </bookViews>
  <sheets>
    <sheet name="Hoja1" sheetId="1" r:id="rId1"/>
    <sheet name="Hoja2" sheetId="2" r:id="rId2"/>
    <sheet name="Hoja3" sheetId="3" r:id="rId3"/>
  </sheets>
  <definedNames>
    <definedName name="_xlnm._FilterDatabase" localSheetId="0" hidden="1">Hoja1!$A$1:$I$7</definedName>
  </definedNames>
  <calcPr calcId="162912"/>
</workbook>
</file>

<file path=xl/calcChain.xml><?xml version="1.0" encoding="utf-8"?>
<calcChain xmlns="http://schemas.openxmlformats.org/spreadsheetml/2006/main">
  <c r="H133" i="1" l="1"/>
  <c r="H134" i="1"/>
  <c r="H135" i="1"/>
  <c r="H136" i="1"/>
  <c r="H137" i="1"/>
  <c r="H139" i="1"/>
  <c r="H140" i="1"/>
  <c r="H141" i="1"/>
  <c r="H142" i="1"/>
  <c r="H144" i="1"/>
  <c r="H145" i="1"/>
  <c r="H146" i="1"/>
  <c r="H147" i="1"/>
  <c r="H148" i="1"/>
  <c r="H149" i="1"/>
  <c r="H150" i="1"/>
  <c r="H151" i="1"/>
  <c r="H152" i="1"/>
  <c r="H153" i="1"/>
  <c r="H154" i="1"/>
  <c r="H155" i="1"/>
  <c r="H156" i="1"/>
  <c r="H157" i="1"/>
  <c r="H158" i="1"/>
  <c r="H160" i="1"/>
  <c r="H161" i="1"/>
  <c r="H162" i="1"/>
  <c r="H163" i="1"/>
  <c r="H164" i="1"/>
  <c r="H165" i="1"/>
  <c r="H166" i="1"/>
  <c r="H167" i="1"/>
  <c r="H168" i="1"/>
  <c r="H169" i="1"/>
  <c r="H170" i="1"/>
  <c r="H171" i="1"/>
  <c r="H173" i="1"/>
  <c r="H174" i="1"/>
  <c r="H175" i="1"/>
  <c r="H177" i="1"/>
  <c r="H178" i="1"/>
  <c r="H179" i="1"/>
  <c r="H180" i="1"/>
  <c r="H181" i="1"/>
  <c r="H182" i="1"/>
  <c r="H183" i="1"/>
  <c r="H184" i="1"/>
  <c r="H185" i="1"/>
  <c r="H187" i="1"/>
  <c r="H188"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9" i="1"/>
  <c r="H220" i="1"/>
  <c r="H221" i="1"/>
  <c r="H222" i="1"/>
  <c r="H223" i="1"/>
  <c r="H224" i="1"/>
  <c r="H225" i="1"/>
  <c r="H226" i="1"/>
  <c r="H227" i="1"/>
  <c r="H228" i="1"/>
  <c r="H229" i="1"/>
  <c r="H230" i="1"/>
  <c r="H231" i="1"/>
  <c r="H232" i="1"/>
  <c r="H233" i="1"/>
  <c r="H234" i="1"/>
  <c r="H236" i="1"/>
  <c r="H237" i="1"/>
  <c r="H238" i="1"/>
  <c r="H239" i="1"/>
  <c r="H240" i="1"/>
  <c r="H241" i="1"/>
  <c r="H242" i="1"/>
  <c r="H243" i="1"/>
  <c r="H245" i="1"/>
  <c r="H246" i="1"/>
  <c r="H247" i="1"/>
  <c r="H248" i="1"/>
  <c r="H249" i="1"/>
  <c r="H250" i="1"/>
  <c r="H251" i="1"/>
  <c r="H252" i="1"/>
  <c r="H253" i="1"/>
  <c r="H255" i="1"/>
  <c r="H256" i="1"/>
  <c r="H258" i="1"/>
  <c r="H259" i="1"/>
  <c r="H260" i="1"/>
  <c r="H261" i="1"/>
  <c r="H262" i="1"/>
  <c r="H264" i="1"/>
  <c r="H265" i="1"/>
  <c r="H267" i="1"/>
  <c r="H268" i="1"/>
  <c r="H269" i="1"/>
  <c r="H270" i="1"/>
  <c r="H271" i="1"/>
  <c r="H272" i="1"/>
  <c r="H273" i="1"/>
  <c r="H274" i="1"/>
  <c r="H275" i="1"/>
  <c r="H276" i="1"/>
  <c r="H278" i="1"/>
  <c r="H279" i="1"/>
  <c r="H266" i="1"/>
  <c r="H277" i="1"/>
  <c r="H263" i="1"/>
  <c r="H257" i="1"/>
  <c r="H254" i="1"/>
  <c r="H244" i="1"/>
  <c r="H235" i="1"/>
  <c r="H189" i="1"/>
  <c r="H218" i="1"/>
  <c r="H186" i="1"/>
  <c r="H176" i="1"/>
  <c r="H172" i="1"/>
  <c r="H159" i="1"/>
  <c r="H143" i="1"/>
  <c r="H138" i="1"/>
  <c r="H125" i="1"/>
  <c r="H127" i="1"/>
  <c r="H129" i="1"/>
  <c r="H131" i="1"/>
  <c r="H123" i="1"/>
  <c r="H39" i="1"/>
  <c r="H40" i="1"/>
  <c r="H41" i="1"/>
  <c r="H42" i="1"/>
  <c r="H43" i="1"/>
  <c r="H44" i="1"/>
  <c r="H45" i="1"/>
  <c r="H46" i="1"/>
  <c r="H47" i="1"/>
  <c r="H48" i="1"/>
  <c r="H49" i="1"/>
  <c r="H50" i="1"/>
  <c r="H51" i="1"/>
  <c r="H52" i="1"/>
  <c r="H53" i="1"/>
  <c r="H54" i="1"/>
  <c r="H55" i="1"/>
  <c r="H56" i="1"/>
  <c r="H57" i="1"/>
  <c r="H58" i="1"/>
  <c r="H59" i="1"/>
  <c r="H60" i="1"/>
  <c r="H62" i="1"/>
  <c r="H63" i="1"/>
  <c r="H64" i="1"/>
  <c r="H65" i="1"/>
  <c r="H66" i="1"/>
  <c r="H67" i="1"/>
  <c r="H68" i="1"/>
  <c r="H69" i="1"/>
  <c r="H70" i="1"/>
  <c r="H71" i="1"/>
  <c r="H72" i="1"/>
  <c r="H37" i="1"/>
  <c r="H38" i="1"/>
  <c r="H76" i="1"/>
  <c r="H77" i="1"/>
  <c r="H78" i="1"/>
  <c r="H79" i="1"/>
  <c r="H81" i="1"/>
  <c r="H82" i="1"/>
  <c r="H83" i="1"/>
  <c r="H84" i="1"/>
  <c r="H85" i="1"/>
  <c r="H86" i="1"/>
  <c r="H87" i="1"/>
  <c r="H89" i="1"/>
  <c r="H90" i="1"/>
  <c r="H92" i="1"/>
  <c r="H93" i="1"/>
  <c r="H94" i="1"/>
  <c r="H95" i="1"/>
  <c r="H96" i="1"/>
  <c r="H97" i="1"/>
  <c r="H98" i="1"/>
  <c r="H99" i="1"/>
  <c r="H100" i="1"/>
  <c r="H101" i="1"/>
  <c r="H103" i="1"/>
  <c r="H104" i="1"/>
  <c r="H105" i="1"/>
  <c r="H106" i="1"/>
  <c r="H107" i="1"/>
  <c r="H108" i="1"/>
  <c r="H109" i="1"/>
  <c r="H110" i="1"/>
  <c r="H111" i="1"/>
  <c r="H113" i="1"/>
  <c r="H114" i="1"/>
  <c r="H116" i="1"/>
  <c r="H117" i="1"/>
  <c r="H118" i="1"/>
  <c r="H119" i="1"/>
  <c r="H120" i="1"/>
  <c r="H121" i="1"/>
  <c r="H74" i="1"/>
  <c r="H122" i="1"/>
  <c r="H115" i="1"/>
  <c r="H112" i="1"/>
  <c r="H102" i="1"/>
  <c r="H88" i="1"/>
  <c r="H91" i="1"/>
  <c r="H80" i="1"/>
  <c r="H61" i="1"/>
  <c r="H73" i="1"/>
  <c r="H9" i="1"/>
  <c r="H10" i="1"/>
  <c r="H11" i="1"/>
  <c r="H12" i="1"/>
  <c r="H13" i="1"/>
  <c r="H14" i="1"/>
  <c r="H16" i="1"/>
  <c r="H17" i="1"/>
  <c r="H18" i="1"/>
  <c r="H20" i="1"/>
  <c r="H21" i="1"/>
  <c r="H22" i="1"/>
  <c r="H23" i="1"/>
  <c r="H24" i="1"/>
  <c r="H25" i="1"/>
  <c r="H27" i="1"/>
  <c r="H28" i="1"/>
  <c r="H29" i="1"/>
  <c r="H30" i="1"/>
  <c r="H31" i="1"/>
  <c r="H32" i="1"/>
  <c r="H33" i="1"/>
  <c r="H34" i="1"/>
  <c r="H35" i="1"/>
  <c r="H36" i="1"/>
  <c r="H8" i="1"/>
  <c r="H15" i="1"/>
  <c r="H26" i="1"/>
  <c r="H19" i="1"/>
</calcChain>
</file>

<file path=xl/sharedStrings.xml><?xml version="1.0" encoding="utf-8"?>
<sst xmlns="http://schemas.openxmlformats.org/spreadsheetml/2006/main" count="425" uniqueCount="280">
  <si>
    <t>UNIVERSIDAD NACIONAL AUTONOMA DE HONDURAS</t>
  </si>
  <si>
    <t>ORDENES DE COMPRA DEL MES DE DICIEMBRE DE 2015</t>
  </si>
  <si>
    <t>Orden de Compra</t>
  </si>
  <si>
    <t>Fecha de Aprovacion</t>
  </si>
  <si>
    <t>Unidad Ejecutora</t>
  </si>
  <si>
    <t>Proveedor</t>
  </si>
  <si>
    <t>Descripcion</t>
  </si>
  <si>
    <t>Cantidad Comprada</t>
  </si>
  <si>
    <t>Valor Unitario</t>
  </si>
  <si>
    <t>Valor Total</t>
  </si>
  <si>
    <t>Enlace a Honducompras</t>
  </si>
  <si>
    <t>DEPARTAMENTO DE COMPRAS Y SUMINISTROS</t>
  </si>
  <si>
    <t xml:space="preserve">PAPELERIA HONDURAS, S. DE R.L.                                                                                                                                                                                     </t>
  </si>
  <si>
    <t xml:space="preserve">BORRADOR PARA LAPIZ GRAFITO </t>
  </si>
  <si>
    <t xml:space="preserve">TIJERA DE ACERO DE 8" </t>
  </si>
  <si>
    <t xml:space="preserve">CARPETA ARCHIVADORA DE CARTON COLOR NEGRO TAMAÑO CARTA TIPO LEITZ </t>
  </si>
  <si>
    <t xml:space="preserve">BOLIGRAFOS DE TINTA GEL PUNTA MEDIANA COLOR NEGRO </t>
  </si>
  <si>
    <t xml:space="preserve">CINTA DUCK TPE CAFE DE 2" X 100 YARDAS </t>
  </si>
  <si>
    <t xml:space="preserve">VASO PLASTICO DESECHABLE DE 10 ONZAS EN PAQUETES DE 50 UNIDADES </t>
  </si>
  <si>
    <t xml:space="preserve">VASO DE FOAM DE 10 ONZAS EN PAQUETE DE 25 UNIDADES </t>
  </si>
  <si>
    <t xml:space="preserve">DISPROA, S. DE R.L. DE C.V.                                                                               </t>
  </si>
  <si>
    <t xml:space="preserve">CUBO DE NOTAS ADHESIVAS 3X3 PULGADAS CINCO COLORES DE 400 PAGINAS </t>
  </si>
  <si>
    <t xml:space="preserve">CARPETA FOLDER E CARTULINA TAMANO CARTA COLOR MANILA </t>
  </si>
  <si>
    <t xml:space="preserve">ENGRAPADORA INDUSTRIAL DE ACERO CAPACIDAD DE HASTA 120 HOJAS </t>
  </si>
  <si>
    <t>INSTITUTO DE DESARROLLO DOCENTE</t>
  </si>
  <si>
    <t xml:space="preserve"> AEROTOUR, S.A. DE C.V.  .   </t>
  </si>
  <si>
    <t xml:space="preserve">BOLETO AÉREO PARA LA LICENCIADA MILGIAN DIXINA MARTINEZ ORDOÑEZ (1504-1969-00074), QUIENES VIAJARAN A LA CIUDAD DE LA CEIBA, ATLÁNTIDA
TEGUCIGALPA–CEIBA
FECHA DE SALIDA: 03 DE DICIEMBRE  POR LA MAÑANA.
 </t>
  </si>
  <si>
    <t>FACULTAD DE CIENCIAS</t>
  </si>
  <si>
    <t xml:space="preserve">BOLETO AEREO DE GUATEMALA, GUATEMALA  A TEGUCIGALPA Y VICEVERSA, A  FAVOR DE LA DRA. MISHEL MARIE STEPHENSON OJEA N° DE PASAPORTE 17369511K. LLEGANDO EL DIA DOMINGO 6 DE DICIEMBRE POR LA MAÑANA Y REGRESANDO EL DIA SABADO 12 DE DICIEMBRE POR LA MAÑANA.         </t>
  </si>
  <si>
    <t>INSTITUTO DE INVESTIGACIONES ECONOMICAS Y SOCIALES</t>
  </si>
  <si>
    <t xml:space="preserve">INDUSTRIAS METALICAS ROJA NUÑEZ                 </t>
  </si>
  <si>
    <t xml:space="preserve">ARMARIO DE PERSIANA, QUE LAS PERSIANAS SE ABRAN EN FORMA VERTICAL, COLOR MARFIL DE 2 ENTREPAÑOS MEDIDAS APROXIMADAS 18 ANCHO X 47 LARGO X 40 ALTO PLGS O SU EQUIVALENTE EN CENTÍMETROS.  COLOR NEGRO PREFERIBLEMENTE  </t>
  </si>
  <si>
    <t xml:space="preserve">ARMARIO VERTICAL DE METAL CON PERSIANAS CORREDIZAS, QUE LAS PERSIANAS SE ABRAN EN FORMA VERTICAL, COLOR MARFIL DE 5 ENTREPAÑOS, MEDIDAS APROXIMADAS DE 18 PULGADAS DE ANCHO X 40 PULGADAS DE LARGO X 72 PULGADAS DE ALTO, SIENDO SUS MEDIDAS EN CENTÍMETROS 45.7X102X182.8.      </t>
  </si>
  <si>
    <t xml:space="preserve">INDUSTRIAS PANAVISION, S.A. DE C.V.                                                                                                                                   </t>
  </si>
  <si>
    <t xml:space="preserve">ESTANTE DE MADERA CON DOS GAVETAS PARA IMPRESORA MEDIDAS APROXIMADAS DE 44 ANCHO X 66 ALTO X 40LARGO CENTÍMETROS O SU EQUIVALENTE EN PULGADAS.  COLOR CHOCOLATE.
       </t>
  </si>
  <si>
    <t>DEPARTAMENTO LEGAL</t>
  </si>
  <si>
    <t xml:space="preserve">AZ COMERCIAL, S. DE R.L.                                                                                                                                                                                                                                      </t>
  </si>
  <si>
    <t xml:space="preserve">PAPEL HIGIENICO 12X4X450 DOBLE HOJA.- </t>
  </si>
  <si>
    <t>FACULTAD DE CIENCIAS MEDICAS</t>
  </si>
  <si>
    <t xml:space="preserve">REPUESTOS CROS, S. DE R.L.                                                                                                                                                                                                                                      </t>
  </si>
  <si>
    <t xml:space="preserve">ACEITE 15W40,BARRIL DE 55 GALONES PARA CARRO DIESEL   </t>
  </si>
  <si>
    <t>DIRECCION CURLA</t>
  </si>
  <si>
    <t xml:space="preserve">1 BOLETO DE PASAJE AEREO A NOMBRE DE JEAN O'DELL RIVERA BERNARD, DE LA CIUDAD DE LA CEIBA A TEGUCIGALPA Y VICEVERSA, VIAJANDO HACIA TEGUCIGALPA EL LUNES 07 DE DICIEMBRE DEL 2015 POR LA MAÑANA Y REGRESANDO EL MISMO DIA POR LA TARDE. IDENTIDAD NO. 0801-1957-03558  </t>
  </si>
  <si>
    <t xml:space="preserve">PASAJE AEREO DE LA CIUDAD DE GUATEMALA -SAN PEDRO SULA- LA CEIBA Y VICEVERSA A FAVOR DE MARCE EZEQUIEL GARCIA RAXCACO CON PASAPORTE NO. 000369586, SALIENDO DE GUATEMALA HACIA LA CEIBA EL DIA DOMINGO 13 DE DICIEMBRE DE 2015 Y REGRESANDO DE LA CEIBA HACIA GUATEMALA EL DIA 17 DE DICIEMBRE DE 2015.   </t>
  </si>
  <si>
    <t>DIRECCION CURNO</t>
  </si>
  <si>
    <t xml:space="preserve">PAPEL HIGIENICO PARA DISPENSADOR JUMBO ROLL 250 MTS    </t>
  </si>
  <si>
    <t xml:space="preserve">QUÍMICAS MAC-DEL DE HONDURAS                                                                                                                                                                                                                                      </t>
  </si>
  <si>
    <t xml:space="preserve"> PAPEL HIGIENICO (HOJA SENCILLA), 12 X 4 X 1000 HOJAS, COLOR BLANCO, SIN AROMA </t>
  </si>
  <si>
    <t xml:space="preserve">INDUFESA DO IT CENTER                                                                                                                                                                                                                                      </t>
  </si>
  <si>
    <t xml:space="preserve">PLYWOOD DE PINO CON MEDIDA 1/2"  4" X 8"                                                </t>
  </si>
  <si>
    <t xml:space="preserve">MASILLA PARA FRAGUAR BOLSA DE 22 LIBRAS                                           </t>
  </si>
  <si>
    <t xml:space="preserve">LAMINA DE MASONITE LISO CON MEDIDA 4 X8 PIES STANDARD.                                       </t>
  </si>
  <si>
    <t xml:space="preserve">FELPAS DE 3/8"  PARA PINTAR                            </t>
  </si>
  <si>
    <t xml:space="preserve">BROCHA DE 3" PARA PINTAR                            </t>
  </si>
  <si>
    <t xml:space="preserve">BANDEJAS PARA PINTAR JUEGO DE 3 PIEZAS                              </t>
  </si>
  <si>
    <t xml:space="preserve">LAMINA DE PANELIT LISO DE 11MM DE 4'/8'                      </t>
  </si>
  <si>
    <t xml:space="preserve">PEGAMENTO BLANCO  DE 1/4 DE GALON  PARA MADERA                                     </t>
  </si>
  <si>
    <t xml:space="preserve">PEGAFUERTE ADHESIVO PORCELANA BOLSA STANDAR DE 30 LIBRAS                                               </t>
  </si>
  <si>
    <t xml:space="preserve">CANALETA METALICA DE 2' X 4' X 6 METROS DE LARGO                    </t>
  </si>
  <si>
    <t xml:space="preserve">DISCO PARA  CORTE DE 4 1/2"                    </t>
  </si>
  <si>
    <t xml:space="preserve">TORNILLOS DE PUNTA BROCA DE 1 1/4" (CADA BOLSA DE 100 UNIDADES)                    </t>
  </si>
  <si>
    <t xml:space="preserve">DISCO DE PULIR METAL 4 1/2"                   </t>
  </si>
  <si>
    <t xml:space="preserve">BROCA PARA CONCRETO DE 5/8"                   </t>
  </si>
  <si>
    <t xml:space="preserve">LLAVIN IZQUIERDO, DOBLE PASO NORMAL                  </t>
  </si>
  <si>
    <t xml:space="preserve">LLAVIN DERECHO, DOBLE PASO NORMAL                  </t>
  </si>
  <si>
    <t xml:space="preserve">BISAGRAS DE 3 PULGADAS                   </t>
  </si>
  <si>
    <t xml:space="preserve">TACO EXPANSIVO PLASTICO  S-8                   </t>
  </si>
  <si>
    <t xml:space="preserve">ELECTRODOS 60/13 DELGADO                  </t>
  </si>
  <si>
    <t xml:space="preserve">MASILLA PARA FRAGUAR EN BOLSA DE 22 LIBRAS       </t>
  </si>
  <si>
    <t xml:space="preserve">PASAJE A NOMBRE DE HECTOR RENIERY RODAS FLORES CON IDENTIDAD N. 0601-1985-01028 DE LA CIUDAD DE LA CEIBA A TEGUCIGALPA Y VICEVERSA, VIAJANDO HACIA TEGUCIGALPA EL 08 DE DICIEMBRE A PRIMERA HORA Y REGRESANDO ESE MISMO DIA EN HORA DE LA TARDE.  </t>
  </si>
  <si>
    <t>DIRECCION CUROC</t>
  </si>
  <si>
    <t xml:space="preserve">FORMULAS QUIMICAS, S.. DE R.L                                                                                                                                                                                                                                      </t>
  </si>
  <si>
    <t xml:space="preserve">ACEITE DE PINO PARA PISOS                               </t>
  </si>
  <si>
    <t xml:space="preserve">CERA LIQUIDA PARA PISOS                               </t>
  </si>
  <si>
    <t xml:space="preserve">DETERGENTE EN POLVO 5 LBS(80GR)                               </t>
  </si>
  <si>
    <t xml:space="preserve">DESODORANTE AMBIENTAL PARA 
 PISOS FRAGANCIAS : LAVANDA,MANZANA VERDE, FLORAL                  </t>
  </si>
  <si>
    <t xml:space="preserve">JABON LIQUIDO ANTIBACTERIAL PARA
MANOS FRAGANCIA LAVANDA                  </t>
  </si>
  <si>
    <t xml:space="preserve">BOLSA PLASTICA 24 ANCHO X 23 PULG ALTO COLOR NEGRO RESISTENCIA MEDIANA DE 50 UNIDADES CADA ROLLO        </t>
  </si>
  <si>
    <t xml:space="preserve">CLORO LIQUIDO     </t>
  </si>
  <si>
    <t xml:space="preserve">JABON EN BARRA GRANDE PARA LAVAR TRAPEADORES    </t>
  </si>
  <si>
    <t xml:space="preserve">MECHAS DE TRAPEADOR COLOR BLANCO N°16   </t>
  </si>
  <si>
    <t>FACULTAD DE CIENCIAS JURIDICAS</t>
  </si>
  <si>
    <t xml:space="preserve">VIDRIERIA SEGOVIA                                                                                                                                                 </t>
  </si>
  <si>
    <t xml:space="preserve">PUERTA DE ALUMINIO NATURAL CON VIDRIO CLARO PARA INSTALAR EN SALON DE USOS MULTIPLES DEL POSTGRADO EN DERECHO PENAL Y PROCESAL PENAL LA CUAL MIDE 1.00  MTS DE ANCHO X 2.10 MTS DE ALTO ADMINISTRADORA: YESSENIA ROSALES TELEFONO 2239-1806 CELULAR 9849-4694     </t>
  </si>
  <si>
    <t xml:space="preserve">CORTINAS BLUE INTERNATIONAL                                                                                                                                        </t>
  </si>
  <si>
    <t xml:space="preserve">CORTINAS DE PVC VERTICALES  DE 1.40 MTS  DE ALTO X 6.30 MTS  DE ANCHO PARA SALON DE USOS MULTIPLES Y OFICINA DEL POSTGRADO EN DERECHO PENAL Y PROCESAL PENAL. ADMINISTRADORA . YESSENIA ROSALES TELEFONO 2239-1806  CELULAR 9849-4694      </t>
  </si>
  <si>
    <t xml:space="preserve">LABHOSPY                                                                                                                                                                                                                                      </t>
  </si>
  <si>
    <t xml:space="preserve">GUANTES DE NITRILO TALLA MEDIUM (CAJA DE 100 UNIDADES) </t>
  </si>
  <si>
    <t xml:space="preserve">GUANTES DE NITRILO TALLA LARGE (CAJA DE 100 UNIDADES) </t>
  </si>
  <si>
    <t xml:space="preserve">PRODUCTOS DE DIAGNOSTICO Y LABORATORIO, S. DE R.L. (PRODYLAB)                                                                                                                                                                                      </t>
  </si>
  <si>
    <t xml:space="preserve">BOLSAS ROJAS PARA DESCARTE DE MATERIALES INFECCIOSOS DE 14X19 PULGADAS </t>
  </si>
  <si>
    <t xml:space="preserve">MICROPIPETA AJUSTABLE DE 1-10ML </t>
  </si>
  <si>
    <t xml:space="preserve">PLACAS PETRI CON DIMENSIONES DE 90X15 MM DE PLASTICOS( CAJA DE 500 UNIDADES) </t>
  </si>
  <si>
    <t xml:space="preserve">PAPEL FILTRO CIRCULOS DE 125 MM DE DIAMETRO (CAJA DE 100 UNIDADES) </t>
  </si>
  <si>
    <t xml:space="preserve">HISOPOS ESTERILES (100 UNIDADES) </t>
  </si>
  <si>
    <t xml:space="preserve">ASA TRIANGULAR PARA DISPERSION DE CELULAS SOBRE PLATOS PETRI, DE ACERO INOXIDABLE, DE 33MM DE ANCHO EN LA BASE Y 203 MM DE LARGO </t>
  </si>
  <si>
    <t xml:space="preserve">ESTACION  DE TOMA DE MUESTRAS CLINICAS PARA ALMACENAJE DE MATERIALERS DE FLEMOTOMIA Y TOMA DE MUESTRAS CLINICAS ( TUBOS, JERINGAS, HISOPOS ALGODON Y GASAS) </t>
  </si>
  <si>
    <t xml:space="preserve">SYMMAG, S DE R. L.                                                                                                                                                                                                                                      </t>
  </si>
  <si>
    <t xml:space="preserve">PLACAS PETRI CON DIMENCIONES DE 100X15 MM  (CAJA DE 500 UNIDADES) </t>
  </si>
  <si>
    <t xml:space="preserve">PLACAS PETRI  CON DIMENSIONES DE 94X16MM (CAJA DE 500 UNIDADES) </t>
  </si>
  <si>
    <t>CURC</t>
  </si>
  <si>
    <t xml:space="preserve">PAPEL TOALLA  PARA DISPENSADOR COLOR BLANCO HOJA SENCILLA DE 150 METROS  DE LARGO (COMO MINIMO) CAJA DE 6 ROLLOS </t>
  </si>
  <si>
    <t xml:space="preserve">PAPEL HIGIENICO JUMBPO ROLL DOBLE  HOJA COLOR BLANCO DE 500 METROS PARA DISPENSADOR CAJA DE  6 UNIDADES </t>
  </si>
  <si>
    <t>FACULTAD DE ODONTOLOGIA</t>
  </si>
  <si>
    <t xml:space="preserve">DENTAL HOME, S. DE R. L.                                                                                                                                                                                                                                      </t>
  </si>
  <si>
    <t xml:space="preserve">ANESTECIA DENTAL AL 2% ENVASE DE VIDRIO. AL 2 % CON VSO CONSTRICTOR, 1.800.000 MM , CATUCHO DE 50 UNIDADES CADA CAJA </t>
  </si>
  <si>
    <t xml:space="preserve">SE SOLICITA LA COMPRA DE  BOLETO AEREO IDA Y REGRESO A FAVOR DE GLADYS RODRIGUEZ CUERVO DE NACIONALIDAD COLOMBIANA  CON NUMERO DE PASAPORTE AM836011 QUIEN VIAJARA DE BOGOTA COLOMBIA EL DIA 09 DE DICIEMBRE EN PRIMER VUELO DE LA MAÑANA CON DESTINO HACIA AEROPUERTO DE SAN PEDRO SULA HONDURAS REGRESANDO A BOGOTA COLOMBIA  DEL  AEROPUERTO  SAN PEDRO SULA EL DIA 12 DE DICIEMBRE DE 2015 EN PRIMER VUELO DE LA MAÑANA.  </t>
  </si>
  <si>
    <t>FACULTAD DE QUIMICA Y FARMACIA</t>
  </si>
  <si>
    <t xml:space="preserve">PASAJE INTERNACIONAL TEGUCIGALPA - LA HABANA CUBA - TEGUCIGALPA, A FAVOR DE LA DRA. . BERNY MAJELLE TOVAR PEÑA, CON NUMERO ED PASAPORTE E428367 SALIENDO DE TEGUCIGALPA EL DÍA 9 DE DICIEMBRE 2015 Y REGRESANDO EL 12 DEL MISMO.  </t>
  </si>
  <si>
    <t xml:space="preserve">PASAJE INTERNACIONAL TEGUCIGALPA - LA HABANA CUBA - TEGUCIGALPA, A FAVOR DEL DR. JORGE ALBERTO SIWADY MEJÍA CON NÚMERO DE PASAPORTE C286816 SALIENDO DE TEGUCIGALPA EL DÍA 9 DE DICIEMBRE 2015 Y REGRESANDO EL 12 DEL MISMO.  </t>
  </si>
  <si>
    <t>JUNTA DE DIRECCION UNIVERSITARIA</t>
  </si>
  <si>
    <t xml:space="preserve">BOLETO RUTA: SAN PEDRO SULA-TEGUCIGALPA-SAN PEDRO SULA, SALIENDO EL DOMINGO 13/12/15, REGRESANDO EL MIÉRCOLES 16/12/15 A NOMBRE DE LA LIC. MELBA BALTODANO MOLINA, DIRECTORA DE LA JUNTA DE DIRECCIÓN UNIVERSITARIA (JDU </t>
  </si>
  <si>
    <t>VICERRECTORIA ACADEMICA</t>
  </si>
  <si>
    <t xml:space="preserve">COMPRA DE BOLETO AEREO A FAVOR DE LA DRA. RUTILIA CALDERON PARA TRASLADARSE DE LA CIUDAD DE TEGUCIGALPA A SAN PEDRO SULA CON EL PROPOSITO DE PARTICIPAR EN REUNION EN SANTA ROSA DE COPAN EN TALLER DE GESTION DEL CONOCIMIENTO, DEBIDO A DESIGNACION POR PARTE DE LA RECTORIA LA VICERRECTORA DEBE PERMANECER EN REUNIONES E INCORPORARSE A ESTA ACTIVIDAD POSTERIORMENTE.
ITINERARIO
SALIDA DE LA CIUDAD DE TEGUCIGALPA A SAN PEDRO SULA JUEVES 10 DE DICIEMBRE PRIMER VUELO POR LA MAÑANA.  </t>
  </si>
  <si>
    <t xml:space="preserve">MEDIDENTN, S. DE R.L.                                                                                                       </t>
  </si>
  <si>
    <t xml:space="preserve">GUANTES DESECHABLES TALLA EXTRA  SMALL DE 50 PARES CADA CAJA    </t>
  </si>
  <si>
    <t xml:space="preserve">GUANTES DESECHABLES TALLA  SMALL DE 50 PARES CADA CAJA   </t>
  </si>
  <si>
    <t xml:space="preserve">GUANTES DESECHABLES TALLA  MÉDIUM   DE 50 PARES CADA CAJA   </t>
  </si>
  <si>
    <t xml:space="preserve">GUANTES DESECHABLES TALLA LARGE DE 50 PARES CADA CAJA   </t>
  </si>
  <si>
    <t xml:space="preserve">BATA QUIRÚRGICAS, COLOR VERDE TALLA SMALL, MANGA LARGA, DESECHABLE (PAQUETES 10 DE UNIDADES)  </t>
  </si>
  <si>
    <t xml:space="preserve">SUPRODENT, S. DE R.L. DE C.V.                                                                                                       </t>
  </si>
  <si>
    <t xml:space="preserve">MASCARILLAS  RECTANGULARES  DESECHABLES COLOR AZUL (50 UNIDADES EN CADA CAJA)   </t>
  </si>
  <si>
    <t xml:space="preserve">BANDA DE CELULOIDE DE 3MMX3MM  CAJA DE 100 UNIDADES   </t>
  </si>
  <si>
    <t>DIRECCION DE EDUCACION SUPERIOR</t>
  </si>
  <si>
    <t xml:space="preserve">COMPRA DE BOLETO AEREO DE TEGUCIGALPA A CIUDAD DE ROATAN, ISLAS DE LA BAHIA Y VICEVERSA, A NOMBRE DE ARMANDO EUCEDA CON NUMERO DE EMPLEADO 2316 SALIENDO EL DIA VIERNES 11 DE DICIEMBRE DE 2015 POR LA TARDE Y REGRESANDO EL DIA DOMINGO 13 DE DICIEMBRE DE 2015 POR LA TARDE  </t>
  </si>
  <si>
    <t>SECRETARIA EJECUTIVA DE ADMINISTRACION Y FINANZAS</t>
  </si>
  <si>
    <t xml:space="preserve">IMPRESIONES INTELIGENTES, .S DE R.L.     </t>
  </si>
  <si>
    <t xml:space="preserve">TALONARIOS DE FACTURAS EN PAPEL BOND, UN COLOR, CUARTO DE CARTA, ENUMERADO Y PERFORADO, 3 COPIAS POR FACTURA (ORIGINAL Y 2 COPIAS),CADA TALONARIO DEBERA CONTENER 50 FACTURAS (150 HOJAS EN TOTAL). 
ADICIONALMENTE CADA FACTURA DEBERA CONTENER TODOS LOS REQUISITOS ESTABLECIDOS POR LA DEI PARA LA LIBRERIA UNIVERSITARIA DE LA CIUDAD UNIVERSITARIA. </t>
  </si>
  <si>
    <t xml:space="preserve">QUIMICAS MAC-DEL DE HONDURAS                                                                                                     </t>
  </si>
  <si>
    <t xml:space="preserve">PAPEL HIGIENICO  DE12X4X1000 HOJAS (HOJA SENCILLA), COLOR BLANCO, DE BUENA CALIDAD  </t>
  </si>
  <si>
    <t xml:space="preserve">PAPEL HIGIENICO MINI JUMBO ROLL DOBLE HOJA COLOR BLANCO  DE 6X250 METROS DE LARGO DE 10 CENTIMETROS DE ANCHO APROXIMADAMENTE   </t>
  </si>
  <si>
    <t xml:space="preserve">SPACIO GRAFICO                                                                                                                                                                                                           </t>
  </si>
  <si>
    <t xml:space="preserve">REPRODUCCIÓN DE 500 EJEMPLARES DE LA REVISTA MÉDICA DE LA FACULTAD DE C I E N C I A S M E D I C A S, VOLUMEN # 12 AÑO # 12, NO. 1, CORRESPONDIENTE A LA EDICIÓN DE ENERO A JUNIO DEL 2015,  QUE CONSTA DE 96 PÁGINAS TAMAÑO CARTA , DE LAS CUALES 16 PAGINAS SON A FULL COLOR, Y EL RESTO SON A BLANCO Y NEGRO, IMPRESO EN TIRO Y RETIRO EN PAPEL BOND 20, CON PORTADA IMPRESA  A FULL COLOR EN PAPEL SATINADO B-60  (PORTADA DURA) ; ENCUADERNADO TIPO LIBRO.  
OBSERVACIÓN: A LA IMPRENTA GANADORA SE LE ENVIARA EL CONTENIDO EN WORD PARA SU DIAGRAMACION Y REPRODUCCION.
       </t>
  </si>
  <si>
    <t>DIRECCIÓN DE INNOVACIÓN EDUCATIVA</t>
  </si>
  <si>
    <t xml:space="preserve"> AEROTOUR, S.A. DE C.V. ,   </t>
  </si>
  <si>
    <t xml:space="preserve">BOLETO AREO 
IDA Y VUELTA 
MARTHA LETICIA QUINTANILLA 
SALIENDO DE TEGUCIGALPA A ROATÁN EL SABADO  12 DE DICIEMBRE 
PRIMER VUELO EN LA MAÑANA 
REGRESANDO DE ROATÁN A TEGUCIGALPA EL DOMINGO 13 DE DICIEMBRE
POR LA TARDE   </t>
  </si>
  <si>
    <t>FACULTAD DE CIENCIAS ECONOMICAS</t>
  </si>
  <si>
    <t xml:space="preserve">SOLICITUD DE COMPRA DE BOLETO AÉREO A FAVOR DE LA DRA. SILVIA LÓPEZ PALAU,CON NÚMERO DE PASAPORTE 466190244, SALE DE SAN JUAN, PUERTO RICO HACIA TEGUCIGALPA, HONDURAS EL 14 DE ENERO DE 2016 POR LA MAÑANA Y REGRESA DE TEGUCIGALPA, HONDURAS A SAN JUAN, PUERTO RICO  EL 17 DE ENERO DE 2016 AL MEDIO DIA.    </t>
  </si>
  <si>
    <t xml:space="preserve">SOLICITUD DE COMPRA DE BOLETO AÉREO A FAVOR DE LA DRA. SILVIA LÓPEZ PALAU, DE NACIONALIDAD PUERTORRIQUEÑA, CON NÚMERO DE PASAPORTE 466190244.  SALE DE SAN JUAN, PUERTO RICO HACIA HONDURAS EL 04 DE FEBRERO DE 2016 POR LA MAÑANA Y REGRESA DE TEGUCIGALPA, HONDURAS A SAN JUAN, PUERTO RICO  EL 14  DE FEBRERO DE 2016 AL MEDIO DIA.   </t>
  </si>
  <si>
    <t>SECRETARIA EJECUTIVA DE ADMINISTRACION DE PROY. DE INFRAESTRUCTURA</t>
  </si>
  <si>
    <t xml:space="preserve">COMPRA DE PASAJE AEREO TEGUCIGALPA/LA CEIBA/TEGUCIGALPA PARA EL DIA LUNES 14 DE DICIEMBRE DE 2015 A NOMBRE DEL ING. LEONARDO JOSE CRUZ ZELAYA, SALIDA A LAS 8:00 DE LA MAÑANA Y REGRESO EL DIA MARTES 15 DE DICIEMBRE 2015 CEIBA/TEGUCIGALPA EN EL PRIMER VUELO.IDENTIDAD 0801 1983 13818
 </t>
  </si>
  <si>
    <t>ESCUELA DE MICROBIOLOGIA</t>
  </si>
  <si>
    <t xml:space="preserve">PAPEL HIGIENICO  JUMBO  ROLL PARA  DISPENSADOR  EN  HOJA  SENCILLA  DE  400 METROS  DE  LONGITUD  COLOR  BLANCO  EN  CAJA  DE  6 UNIDADES  . </t>
  </si>
  <si>
    <t xml:space="preserve">ALCOHOL DE QUEMAR 
    </t>
  </si>
  <si>
    <t xml:space="preserve">JABON ANTIBACTERIAL 
 AROMA DE  FRESA     </t>
  </si>
  <si>
    <t xml:space="preserve">JABON PARA MANOS AROMA  DE FRESA
    </t>
  </si>
  <si>
    <t>DIRECCIÓN DE DOCENCIA</t>
  </si>
  <si>
    <t xml:space="preserve">COLUMBIA ELECTRÓNICA                                                                                                                                                                                                                                      </t>
  </si>
  <si>
    <t xml:space="preserve">1 KIT DE MANTENIMIENTO DE COPIADORA SHARP AR-M257 (CILINDRO, CUCHILLA, REVELADOR).     </t>
  </si>
  <si>
    <t xml:space="preserve">KIT DE FUSOR ( RODO COLOR, RODO DE PRESION, UÑAS SUPERIORES, BUJES DE RODO DE COLOR)     </t>
  </si>
  <si>
    <t xml:space="preserve">KIT DE RODOS RECOGEDORES (BANDEJA 1, BANDEJA 2)     </t>
  </si>
  <si>
    <t xml:space="preserve">MANO DE OBRA (LIMPIEZA GENERAL, LUBRICACION Y AJUSTES).     </t>
  </si>
  <si>
    <t>RECTORIA</t>
  </si>
  <si>
    <t xml:space="preserve">INDUSTRIAS ROJAS NÚÑEZ                                                                  </t>
  </si>
  <si>
    <t xml:space="preserve">MESA PLEGABLE DE PLASTICO POLIURETANO´RESISTENTE TABLERO COLOR BLANCO 76 CENTIMETROS DE ANCHO Y 184 CENTIMETROS DE LAGO DE LARGO, PATAS METALICAS 6´.
SE REQUIERE VERIFICAR POR EL PARTE DEL COMPLEJO DEPORTIVO UNIVERSITARIO LA CALIDAD Y RESISTENCIA ASI COMO VERIFICAR EL TAMAÑO DE LAS MESAS PREVIO LA COTIZACIÓN.
CONTACTO DORIS ZUNIGA 8865-1398  </t>
  </si>
  <si>
    <t>SECRETARIA EJECUTIVA DE DESARROLLO INSTITUCIONAL</t>
  </si>
  <si>
    <t xml:space="preserve">PAPEL HIGIENICO 12X4X450 DOBLE HOJA, MICROEMBAZADO CON EXTRACTO DE ALGODON ANATOMICO
 </t>
  </si>
  <si>
    <t xml:space="preserve">ALCOHOL DESNATURALIZADO AL 95%   </t>
  </si>
  <si>
    <t>FACULTAD DE INGENIERIA</t>
  </si>
  <si>
    <t xml:space="preserve">PAPEL HIGIENICO DOBLE HOJA 12 X 4 X 450 </t>
  </si>
  <si>
    <t xml:space="preserve">PLACAS PETRI CON DIMENCIONES DE  90X15 MM (CAJA DE 500 UNIDADES) </t>
  </si>
  <si>
    <t xml:space="preserve">TOTAL COMM                                                                                                                                                                                                                           </t>
  </si>
  <si>
    <t xml:space="preserve">RADIO PORTATIL, 16 CANALES UHF FRECUENCIA ULTRA ALTA (RANGO DE FRECUENCIA DE 300 MHZ A 3 GHZ), QUE INCLUYA BATERÍA CLIC DE SEGURIDAD, ANTENA, CARGADOR DE BASE Y SERVICIO DE PROGRAMACIÓN, GARANTÍA POR DESPERFECTO DE FABRICA 3 AÑOS.  </t>
  </si>
  <si>
    <t xml:space="preserve">KAPTIVA IMPRESIONES, S. DE R. L.                                                                                                                                                                                                                              </t>
  </si>
  <si>
    <t xml:space="preserve">ROTULOS DE FLECHAS DERECHAS
ELABORACION DE ROTULOS EN VINYL ADHESIVO, FONDO VERDE, FLECHA BLANCA FULL COLOR MONTADO EN PVC DE 2MM, MEDIDA 12 X 10 PULG. LAMINADOS PARA MAYOR DURACION, CON EL LOGO DE LA UNAH.  INCLUIR COSTO DE INSTALACION ( ATORNILLADOS EN PARED ) </t>
  </si>
  <si>
    <t xml:space="preserve">ROTULOS DE FLECHAS IZQUIERDAS
ELABORACION DE ROTULOS EN VINYL ADHESIVO FONDO VERDE, FLECHA BLANCA ( VER MUESTRA ) FULL COLOR MONTADO EN PVC DE 2MM, MEDIDA 12 X 10 PULG. LAMINADOS PARA MAYOR DURACION, CON EL LOGO DE LA UNAH. INCLUIR COSTO DE INSTALACION  ( ATORNILLADO EN PARED )  </t>
  </si>
  <si>
    <t xml:space="preserve">SALIDA DE EMERGENCIA
ELABORACION DE ROTULOS EN VINYL ADHESIVO FULL COLOR MONTADO EN PVC DE 2MM MEDIDA 12 X 10 PULG. LAMINADOS PARA MAYOR DURACION, CON EL LOGO DE LA UNAH. INCLUIR COSTO DE INSTALACION  ( ATORNILLADOS EN PARED )    PRESENTAR MUESTRA DE LOS ROTULOS CON SU OFERTA.   CONTACTO LIC. IVONNE INESTROZA  SEAPI.  </t>
  </si>
  <si>
    <t xml:space="preserve">DIMAFER Y ELECTRICOS, S. DE R.L.                                                                                                                                                                                                                           </t>
  </si>
  <si>
    <t xml:space="preserve">ADAPATADOR HEMBRA DE PVC DE 1/2 PULGADA DE PRESION    </t>
  </si>
  <si>
    <t xml:space="preserve">ADAPTADOR MACHO DE PVC DE PRESION DE 3 PULGADAS    </t>
  </si>
  <si>
    <t xml:space="preserve">CODO DE PVC DE PRESION DE 1 PULGADA    </t>
  </si>
  <si>
    <t xml:space="preserve">REDUCTOR DE PVC DE 1 A 1/2  DE PRESION     </t>
  </si>
  <si>
    <t xml:space="preserve">TUBOS DE ABASTO PARA INODORO    </t>
  </si>
  <si>
    <t xml:space="preserve">TUBOS DE PVC DE PRESION DE 1 PULGADA    </t>
  </si>
  <si>
    <t xml:space="preserve">VALVULA DE PALANCA DE 1/2 PULGADA    </t>
  </si>
  <si>
    <t xml:space="preserve">TUBO DE PVC DE  3 PULGADAS  DE DRENAJE     </t>
  </si>
  <si>
    <t xml:space="preserve">TE DE PVC DE 3 PULGADAS DE DRENAJE    </t>
  </si>
  <si>
    <t xml:space="preserve">CINTA METRICA DE 5 METROS     </t>
  </si>
  <si>
    <t xml:space="preserve">LENTES TRANSPARENTES DE PROTECCION     </t>
  </si>
  <si>
    <t xml:space="preserve">CORTADORES PARA VIDRIO    </t>
  </si>
  <si>
    <t xml:space="preserve">FEMCOL                                                                                                                                                                                                                                      </t>
  </si>
  <si>
    <t xml:space="preserve">ADAPTADOR MACHO PVC DE PRESION DE 2 PULGADAS   </t>
  </si>
  <si>
    <t xml:space="preserve">CODO DE PVC DE PRESION DE 2 PULGADAS LISO    </t>
  </si>
  <si>
    <t xml:space="preserve">GUANTES DE CUERO PARA TRABAJOS DE ELECTRICIDAD    </t>
  </si>
  <si>
    <t xml:space="preserve">MAELCON (MATERIALES ELÉCTRICOS Y CONTROLES)                                                                                                                                                                                                                                      </t>
  </si>
  <si>
    <t xml:space="preserve">CODOS DE PVC LISOS DE PRESION DE 3 PULGADAS    </t>
  </si>
  <si>
    <t xml:space="preserve">LLAVES DE 1/2 PARA AGUA GALVANIZADA    </t>
  </si>
  <si>
    <t xml:space="preserve">TE DE PVC LISA DE PRESION DE 2 PULGADAS     </t>
  </si>
  <si>
    <t xml:space="preserve">TUBOS DE PVC DE 3 PULGADAS DE PRESION     </t>
  </si>
  <si>
    <t xml:space="preserve">SINCELES DE 1 X10 PULGADAS    </t>
  </si>
  <si>
    <t xml:space="preserve">MANGUERA DE 100 PIES PARA JARDINERIA    </t>
  </si>
  <si>
    <t xml:space="preserve">GUANTES DE CUERO PARA TRABAJOS DE SOLDADURA    </t>
  </si>
  <si>
    <t xml:space="preserve">LLAVES AJUSTABLES NO. 12 DE BUENA CALIDAD    </t>
  </si>
  <si>
    <t xml:space="preserve">VALVULA DE COMPUERTA  DE 3 PULGADAS GALVANIZADA    </t>
  </si>
  <si>
    <t>DIRECCIÓN DE CULTURA</t>
  </si>
  <si>
    <t xml:space="preserve">ALMACEN PAJARO AZUL </t>
  </si>
  <si>
    <t xml:space="preserve">ATRILES PARA PARTITURAS CON
ESTRUCTURA METALICA, PORTATIL, ANTI- DESLIZANTE, PLEGABLE, ALTURA E INCLINACION REGULABLE, DE COLOR NEGRO. UN AÑO DE GARANTIA (SE ADJUNTA IMAGEN) </t>
  </si>
  <si>
    <t xml:space="preserve">ATRILES PARA PARTITURAS CON ESTRUCTURA METALICA GRUESA, ANTI- DESLIZANTE,  ALTURA E INCLINACION REGULABLE, DE COLOR NEGRO. UN AÑO DE GARANTIA (SE ADJUNTA IMAGEN) </t>
  </si>
  <si>
    <t>DEPARTAMENTO DE SERVICIOS GENERALES</t>
  </si>
  <si>
    <t xml:space="preserve">MASILLA SECADO RAPIDO, PARA SELLAR UNIONES DE TABLA YESO, 
EN CUBETAS DE 5 GLS. 
      </t>
  </si>
  <si>
    <t xml:space="preserve">ALAMBRE DE AMARRE
      </t>
  </si>
  <si>
    <t xml:space="preserve">ARENA DE RIO LAVADA, INTERMEDIA
      </t>
  </si>
  <si>
    <t xml:space="preserve">GRAVA  FABRICA DE 3/4"
      </t>
  </si>
  <si>
    <t xml:space="preserve">GRAVA DE 3/4"
      </t>
  </si>
  <si>
    <t xml:space="preserve">LIJA PARA MADERA  #60, DE 24"X12",  DE LONA
     </t>
  </si>
  <si>
    <t xml:space="preserve">LIJA PARA METAL DE 9"X11"  #50
     </t>
  </si>
  <si>
    <t xml:space="preserve">LIJA PARA METAL DE 9"X11"  #60
     </t>
  </si>
  <si>
    <t xml:space="preserve">LIJA PARA METAL DE 9"X11"  #80
     </t>
  </si>
  <si>
    <t xml:space="preserve">LIJA PARA METAL DE 9"X11"  #100
     </t>
  </si>
  <si>
    <t xml:space="preserve">LIJA PARA METAL DE 9"X11"  #120
     </t>
  </si>
  <si>
    <t xml:space="preserve">LIJA PARA METAL DE 9"X11"  #240
     </t>
  </si>
  <si>
    <t xml:space="preserve">LIJA PARA MADERA DE 9"X11"  #150
     </t>
  </si>
  <si>
    <t xml:space="preserve">LIJA PARA METAL DE 9"X11"  #280
     </t>
  </si>
  <si>
    <t xml:space="preserve">LIJA PARA METAL DE 9"X11"  #360
     </t>
  </si>
  <si>
    <t xml:space="preserve">LIJA PARA MADERA DE 9"X11"  #36
     </t>
  </si>
  <si>
    <t xml:space="preserve">LIJA PARA MADERA DE 9"X11"  #50
     </t>
  </si>
  <si>
    <t xml:space="preserve">LIJA PARA MADERA DE 9"X11"  #60 
     </t>
  </si>
  <si>
    <t xml:space="preserve">LIJA PARA MADERA DE 9"X11"  #120
     </t>
  </si>
  <si>
    <t xml:space="preserve">CEMENTO BLANCO EN BOLSA DE 94LBS. C/U
.
      </t>
  </si>
  <si>
    <t xml:space="preserve">VARILLA DE HIERRO LEGITIMA CORRUGADA 3/8"X9 MTS.
      </t>
  </si>
  <si>
    <t xml:space="preserve">VARILLA DE HIERRO LEGITIMA LISA 1/4"X9 MTS.
      </t>
  </si>
  <si>
    <t xml:space="preserve">LAMINA DE HIERRO DESPLEGADA DE  1/2"X4'X8'
      </t>
  </si>
  <si>
    <t xml:space="preserve">LAMINA DE TABLA YESO DE 1/2"X4'X8'
      </t>
  </si>
  <si>
    <t xml:space="preserve">BLOQUE DE CEMENTO DE 4"X8"X16"
      </t>
  </si>
  <si>
    <t xml:space="preserve">BLOQUE DE CEMENTO DE 6"X8"X16"
      </t>
  </si>
  <si>
    <t xml:space="preserve">CEPILLO DE ALAMBRE  CON MANGO DE MADERA DE 3 A 4 HILOS 
      </t>
  </si>
  <si>
    <t xml:space="preserve">FLETE 
      </t>
  </si>
  <si>
    <t xml:space="preserve">BOLETO AÉREO PARA EL LIC. OLVIS ADALID CASTRO GONZALES (0702-1976-00024), QUIEN VIAJARA A LA CIUDAD DE SEVILLA-ESPAÑA.
TEGUCIGALPA– SEVILLA-ESPAÑA- TEGUCIGALPA 
FECHA DE SALIDA: 09 DE ENERO  POR LA MAÑANA 2016.
FECHA DE REGRESO: 17 DE ENERO POR LA TARDE 2016
      </t>
  </si>
  <si>
    <t xml:space="preserve">SE SOLICITA COMPRA DE PASAJE AEREO DE REGRESO DE CALABRIA, ITALIA - TEGUCIGALPA A FAVOR DE MIRNA ROSIBEL MEZA HERRERA QUIEN ESTA POR FINALIZAR SUS ESTUDIOS DE MAESTRIA EN LA UNIVERSIDAD DE CALABRIA , ITALIA , EL DIA 17 DE ENERO DEL 2016. </t>
  </si>
  <si>
    <t xml:space="preserve">COMPRA DE BOLETO A NOMBRE DE JOSE RAMON MARTINEZ ROSA, TEGUCIGALPA-SAN PEDRO SULA-TEGUCIGALPA, SALIENDO EL 7 DE ENERO/16 EN EL VUELTO DE LA TARDE, Y REGRESANDO EL 9 DE ENERO/16,  POR LA MAÑANA. </t>
  </si>
  <si>
    <t xml:space="preserve">COMPRA DE BOLETO AEREO A LA CIUDAD DE GUATEMALA, GUATEMALA A FAVOR DE MSC. LEONARDA DEL CARMEN ANDINO QUIEN PARTICIPARA  EN LA REUNION DE PLANIFICACION DEL PROYECTO "HARMONISATION AND INNOVATION IN CENTRAL AMERICA HIGHER EDUCATION CURRICULA: ENHANCING AND EMPLEMENTING A REGIONAL QUALIFICATION FRAMEWORK (HICA)" 
ITINERARIO DE VUELO
SALIDA DE LA CIUDAD DE TEGUCIGALPA A GUATEMALA, 17 DE DICIEMBRE DE 2015 PRIMER VUELO POR LA MAÑANA.
REGRESO DE GUATEMALA A TEGUCIGALPA, 19 DE DICIEMBRE DE 2015 PRIMER VUELO POR LA MAÑANA. </t>
  </si>
  <si>
    <t xml:space="preserve">  ACEITE   PARA  MOTOR  DE  VEHICULO  DISSEL  15 W 40   EN  GALON  . </t>
  </si>
  <si>
    <t xml:space="preserve">LABHOSPY                                                                                                       </t>
  </si>
  <si>
    <t xml:space="preserve">2-PROPANOL FRASCOS DE 4 LITROS GRADO ANALISIS                </t>
  </si>
  <si>
    <t xml:space="preserve">ACETONA FRASCO DE VIDRIO DE 2.5 LITROS CADA UNO GRADO DE PUREZA BP/NF                 </t>
  </si>
  <si>
    <t xml:space="preserve">ACETONITRILO FRASCOS DE 4 LITROS CADA UNO GRADO DE PUREZA HPLC.                 </t>
  </si>
  <si>
    <t xml:space="preserve">ACIDO ACETICO GLACIAL FRASCO DE 2.5 LITROS CADA UNO.                 </t>
  </si>
  <si>
    <t xml:space="preserve">HIDROXIDO DE SODIO PELLETS FRASCO DE 1 KILO GRADO DE PUREZA ANALISIS.              </t>
  </si>
  <si>
    <t xml:space="preserve">METANOL FRASCO DE 4 LITROS GRADO DE PUREZA HPLC.              </t>
  </si>
  <si>
    <t xml:space="preserve">SYMMAG                                                                                                                                                                                                                                      </t>
  </si>
  <si>
    <t xml:space="preserve">ALCOHOL TERBUTILICO FRASCO DE 2.5 LITROS CADA UNO  GRADO DE PUREZA REACTIVO                 </t>
  </si>
  <si>
    <t xml:space="preserve">BENZALDEHIDO FRASCO DE 4 LITROS GRADO DE PUREZA REACTIVO.              </t>
  </si>
  <si>
    <t xml:space="preserve">ETANOL ABSOLUTO FRASCO DE 2.5 LITROS GRADO DE PUREZA PH EUR.              </t>
  </si>
  <si>
    <t xml:space="preserve">ETER DE PETROLEO FRASCO DE VIDRIO DE 5 LITROS GRADO ANALISIS.              </t>
  </si>
  <si>
    <t xml:space="preserve">FTALATO ACIDO DE POTASIO FRASCO DE 500 GRAMOS GRADO DE PUREZA ANALISIS.              </t>
  </si>
  <si>
    <t xml:space="preserve">AZUL DE TRETAZOLLIUM FRASCO DE 500 MILIGRAMOS GRADO DE PUREZA ANALISIS.                 </t>
  </si>
  <si>
    <t xml:space="preserve">NITRATO DE PLATA FRASCO DE 100 GRAMOS GRADO DE PUREZA ANALISIS    </t>
  </si>
  <si>
    <t xml:space="preserve">ETER ETILICO FRASCO DE ALUMINIO DE 5 LITROS GRADO DE PUREZA ANALISIS.    </t>
  </si>
  <si>
    <t xml:space="preserve">AIRE FRÍO DE HONDURAS, S. A. DE C. V.                                                                                                                                                                                                                                      </t>
  </si>
  <si>
    <t xml:space="preserve">AIRE ACONDICIONADOS TIPO SPLIT CON CONTROL REMOTO DE 1 TONELADA (12,000 BTU) TECNOLOGIA INVERTER, SEER 16 O MAYOR, REFRIGERANTE R 410A, CONDUCTOS DE COBRE EN EL SERPENTIN DEL COMPRESOR, CERTIFICACION UL O AHRI AL MENOS EN EL COMPRESOR, QUE SEAN DE CALIDAD ALTA, CON 50 PIES DE TUVERIA, CON GARANTIA  E INSTALACION MECANICA.  </t>
  </si>
  <si>
    <t xml:space="preserve">ELCON                                                                                                                                                                                                                                      </t>
  </si>
  <si>
    <t xml:space="preserve">AIRE ACONDICIONADO TIPO ESPLIT CON CONTROL REMOTO DE 3 TONELADAS (36,000 BTU),TIPO MINI SPLIT 220 VOLTS, MONOFASICO, 60 HZ, TECNOLOGIA INVERTER , SEER 
16 O MAYOR, REFRIGERANTE R 410A, SERPENTIN DE TUBERIA DE COBRE DE  EN EL CONDENSADOR, CERTIFICACION UL O AHRI AL MENOS EN EL COMPRESOR,QUE SEAN DE CALIDAD ALTA, CON 5 PIES DE TUVERIA CON GARANTIA  E INSTALACION MECANICA.  </t>
  </si>
  <si>
    <t xml:space="preserve">GRIFOS SENCILLOS DE 1/2 PULGADA METALICOS PARA LAVAMANOS DE BUENA CALIDAD   </t>
  </si>
  <si>
    <t xml:space="preserve">VALVULAS PARA ORINARIO  DE 1/2 PULGADA DE PRESION    </t>
  </si>
  <si>
    <t xml:space="preserve">TUBO  DE ABASTO (MANGUERA)  METALICO PARA LAVAMANOS  DE ACERO INOXIDABLE DE 1/2 PULGADA DE GROSOR POR 17 PULGADAS DE LARGO  </t>
  </si>
  <si>
    <t xml:space="preserve">LAVAMANOS SENCILLO DE PORCELANA  COLOR BLANCO  18 PULGADAS DE LARGO POR 17 PULGADAS DE ANCHO  </t>
  </si>
  <si>
    <t xml:space="preserve">SUPRODENT                                                                                                                                                                                                                                      </t>
  </si>
  <si>
    <t xml:space="preserve">AMALGAMA DE DOS DOSIS ALTO CONTENIDO DE COBRE FASE DISPERSA 500 UNIDADES
  </t>
  </si>
  <si>
    <t xml:space="preserve">ALGINATO EN POLVO DE 456 GRAMOS BOLSA 
  </t>
  </si>
  <si>
    <t xml:space="preserve">FARMACIA SIMAN      </t>
  </si>
  <si>
    <t xml:space="preserve">FRASCOS DE MEDIO DE CONTRASTE RADIOLOGICO A BASE DE YODO EN CONCENTRACION DE 300 MG I/ML SOLUCION INYECTABLE, EN PRESENTACION DE 50 ML A BASE DE IOPROMIDA.  </t>
  </si>
  <si>
    <t xml:space="preserve">DICOSA (DISTRIBUIDORA COMERCIAL, S.A.)                                                                                                                                                                                                                                      </t>
  </si>
  <si>
    <t xml:space="preserve">GUANTES DESECHABLES TALLA MÉDIUM DE 50 PARES CADA CAJA  HIPOALERGENICO </t>
  </si>
  <si>
    <t xml:space="preserve">GUANTES DESECHABLES TALLA LARGE DE 50 PARES CADA CAJA  HIPOALERGENICO </t>
  </si>
  <si>
    <t xml:space="preserve">GUANTES DESECHABLES TALLA SMALL DE 50 PARES CADA CAJA  HIPOALERGENICO </t>
  </si>
  <si>
    <t xml:space="preserve">SIXTUS PHARMA, S.A. DE C.V.                                                                                                        </t>
  </si>
  <si>
    <t xml:space="preserve">FENOL FRASCO DE  VIDRIO DE 1 KILO GRADO DE PUREZA USP.               </t>
  </si>
  <si>
    <t xml:space="preserve">HEXANO FRASCO DE 4 LITROS GRADO DE PUREZA REACTIVO.              </t>
  </si>
  <si>
    <t xml:space="preserve">COIMEX                                                                                                                                                                                     </t>
  </si>
  <si>
    <t xml:space="preserve">PAPEL BOND BASE 20 MEMBRETADO TAMAÑO CARTA, CON EL LOGO DE LA UNIVERSIDAD  NACIONAL AUTONOMA DE HONDURAS A DOS COLORES ( AZUL Y AMARILLO) EN LA PARTE SUPERIOR IZQUIERDA Y CON EL LOGO DE LA FACULTAD DE CIENCIAS ECONOMICAS ADMINISTRATIVAS Y CONTABLES EN EL EXTREMO SUPERIOR DERECHO A DOS COLORES ( AMARILLO Y AZUL) SEGUN MUESTRA ADJUNTA.    </t>
  </si>
  <si>
    <t xml:space="preserve">GUTTA PECHA ACCESORIA NO. 15 </t>
  </si>
  <si>
    <t xml:space="preserve">GUTTA PECHA ACCESORIA NO. 20 </t>
  </si>
  <si>
    <t xml:space="preserve">GUTTA PECHA ACCESORIA NO. 25 </t>
  </si>
  <si>
    <t xml:space="preserve">GUTTA PECHA ACCESORIA NO. 30 </t>
  </si>
  <si>
    <t xml:space="preserve">GUTTA PECHA ACCESORIA NO. 35 </t>
  </si>
  <si>
    <t xml:space="preserve">GUTTA PECHA ACCESORIA NO. 40 </t>
  </si>
  <si>
    <t xml:space="preserve">GUTTA PECHA PRIMERA SERIE 15-40 </t>
  </si>
  <si>
    <t xml:space="preserve">GUTTA PECHA SEGUNDA SERIE 45-80 </t>
  </si>
  <si>
    <t>AUDITORIA INTERNA</t>
  </si>
  <si>
    <t xml:space="preserve">PAPEL HIGIENICO DOBLE HOJA, DE 12 X 4 X 450, HOJAS.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</si>
</sst>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L.&quot;\ * #,##0.00_ ;_ &quot;L.&quot;\ * \-#,##0.00_ ;_ &quot;L.&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9"/>
      <name val="Arial"/>
      <family val="2"/>
    </font>
    <font>
      <sz val="10"/>
      <name val="Arial"/>
    </font>
    <font>
      <sz val="8"/>
      <name val="Tahoma"/>
      <charset val="1"/>
    </font>
    <font>
      <sz val="8"/>
      <name val="Tahoma"/>
      <family val="2"/>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style="thin">
        <color indexed="64"/>
      </right>
      <top/>
      <bottom/>
      <diagonal/>
    </border>
    <border>
      <left style="thin">
        <color indexed="63"/>
      </left>
      <right style="thin">
        <color indexed="63"/>
      </right>
      <top style="thin">
        <color indexed="64"/>
      </top>
      <bottom/>
      <diagonal/>
    </border>
    <border>
      <left style="thin">
        <color indexed="63"/>
      </left>
      <right style="thin">
        <color indexed="63"/>
      </right>
      <top/>
      <bottom style="thin">
        <color indexed="64"/>
      </bottom>
      <diagonal/>
    </border>
    <border>
      <left style="thin">
        <color indexed="63"/>
      </left>
      <right/>
      <top style="thin">
        <color indexed="63"/>
      </top>
      <bottom/>
      <diagonal/>
    </border>
    <border>
      <left style="thin">
        <color indexed="63"/>
      </left>
      <right style="thin">
        <color indexed="64"/>
      </right>
      <top style="thin">
        <color indexed="64"/>
      </top>
      <bottom/>
      <diagonal/>
    </border>
    <border>
      <left style="thin">
        <color indexed="63"/>
      </left>
      <right style="thin">
        <color indexed="64"/>
      </right>
      <top/>
      <bottom/>
      <diagonal/>
    </border>
    <border>
      <left style="thin">
        <color indexed="63"/>
      </left>
      <right style="thin">
        <color indexed="64"/>
      </right>
      <top/>
      <bottom style="thin">
        <color indexed="64"/>
      </bottom>
      <diagonal/>
    </border>
  </borders>
  <cellStyleXfs count="6">
    <xf numFmtId="0" fontId="0" fillId="0" borderId="0"/>
    <xf numFmtId="0" fontId="3" fillId="0" borderId="0"/>
    <xf numFmtId="0" fontId="5" fillId="0" borderId="0"/>
    <xf numFmtId="0" fontId="1" fillId="0" borderId="0"/>
    <xf numFmtId="0" fontId="7" fillId="0" borderId="0"/>
    <xf numFmtId="0" fontId="10" fillId="0" borderId="0" applyNumberFormat="0" applyFill="0" applyBorder="0" applyAlignment="0" applyProtection="0"/>
  </cellStyleXfs>
  <cellXfs count="114">
    <xf numFmtId="0" fontId="0" fillId="0" borderId="0" xfId="0"/>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0" fontId="2" fillId="0" borderId="0" xfId="3" applyFont="1" applyBorder="1" applyAlignment="1">
      <alignment horizontal="center" vertical="center"/>
    </xf>
    <xf numFmtId="0" fontId="0" fillId="0" borderId="0" xfId="0" applyAlignment="1">
      <alignment horizontal="center" vertical="center"/>
    </xf>
    <xf numFmtId="0"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0" fontId="0" fillId="2" borderId="1" xfId="0" applyFill="1" applyBorder="1" applyAlignment="1">
      <alignment horizontal="center" vertical="center"/>
    </xf>
    <xf numFmtId="14" fontId="8" fillId="0"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left" vertical="center"/>
    </xf>
    <xf numFmtId="164" fontId="8" fillId="2" borderId="1" xfId="0" applyNumberFormat="1" applyFont="1" applyFill="1" applyBorder="1" applyAlignment="1" applyProtection="1">
      <alignment horizontal="left" vertical="center"/>
    </xf>
    <xf numFmtId="164" fontId="0" fillId="2" borderId="1" xfId="0" applyNumberFormat="1" applyFill="1" applyBorder="1" applyAlignment="1">
      <alignment horizontal="right"/>
    </xf>
    <xf numFmtId="49" fontId="8" fillId="0" borderId="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center" vertical="center"/>
    </xf>
    <xf numFmtId="14" fontId="8" fillId="2" borderId="1"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left" vertical="center"/>
    </xf>
    <xf numFmtId="164" fontId="8" fillId="2" borderId="1" xfId="0" applyNumberFormat="1" applyFont="1" applyFill="1" applyBorder="1" applyAlignment="1" applyProtection="1">
      <alignment horizontal="right" vertical="center"/>
    </xf>
    <xf numFmtId="49" fontId="9" fillId="0" borderId="8" xfId="0" applyNumberFormat="1" applyFont="1" applyFill="1" applyBorder="1" applyAlignment="1" applyProtection="1">
      <alignment horizontal="left" vertical="center"/>
    </xf>
    <xf numFmtId="0" fontId="9" fillId="0" borderId="8" xfId="0" applyNumberFormat="1" applyFont="1" applyFill="1" applyBorder="1" applyAlignment="1" applyProtection="1">
      <alignment horizontal="center" vertical="center"/>
    </xf>
    <xf numFmtId="14" fontId="9" fillId="0" borderId="8" xfId="0" applyNumberFormat="1" applyFont="1" applyFill="1" applyBorder="1" applyAlignment="1" applyProtection="1">
      <alignment horizontal="center" vertical="center"/>
    </xf>
    <xf numFmtId="164" fontId="9" fillId="0" borderId="8" xfId="0" applyNumberFormat="1" applyFont="1" applyFill="1" applyBorder="1" applyAlignment="1" applyProtection="1">
      <alignment horizontal="right" vertical="center"/>
    </xf>
    <xf numFmtId="164" fontId="9" fillId="0" borderId="8" xfId="0" applyNumberFormat="1" applyFont="1" applyFill="1" applyBorder="1" applyAlignment="1" applyProtection="1">
      <alignment horizontal="left" vertical="center"/>
    </xf>
    <xf numFmtId="164" fontId="9" fillId="2" borderId="9" xfId="0" applyNumberFormat="1" applyFont="1" applyFill="1" applyBorder="1" applyAlignment="1" applyProtection="1">
      <alignment horizontal="left" vertical="center"/>
    </xf>
    <xf numFmtId="164" fontId="9" fillId="0" borderId="12" xfId="0" applyNumberFormat="1" applyFont="1" applyFill="1" applyBorder="1" applyAlignment="1" applyProtection="1">
      <alignment horizontal="right" vertical="center"/>
    </xf>
    <xf numFmtId="164" fontId="9" fillId="0" borderId="12" xfId="0" applyNumberFormat="1" applyFont="1" applyFill="1" applyBorder="1" applyAlignment="1" applyProtection="1">
      <alignment horizontal="left" vertical="center"/>
    </xf>
    <xf numFmtId="164" fontId="9" fillId="0" borderId="14" xfId="0" applyNumberFormat="1" applyFont="1" applyFill="1" applyBorder="1" applyAlignment="1" applyProtection="1">
      <alignment horizontal="right" vertical="center"/>
    </xf>
    <xf numFmtId="164" fontId="9" fillId="0" borderId="14" xfId="0" applyNumberFormat="1" applyFont="1" applyFill="1" applyBorder="1" applyAlignment="1" applyProtection="1">
      <alignment horizontal="left" vertical="center"/>
    </xf>
    <xf numFmtId="164" fontId="9" fillId="2" borderId="1" xfId="0" applyNumberFormat="1" applyFont="1" applyFill="1" applyBorder="1" applyAlignment="1" applyProtection="1">
      <alignment horizontal="left" vertical="center"/>
    </xf>
    <xf numFmtId="14" fontId="8" fillId="0" borderId="12" xfId="4" applyNumberFormat="1" applyFont="1" applyFill="1" applyBorder="1" applyAlignment="1" applyProtection="1">
      <alignment horizontal="left" vertical="center"/>
    </xf>
    <xf numFmtId="49" fontId="8" fillId="0" borderId="12" xfId="4" applyNumberFormat="1" applyFont="1" applyFill="1" applyBorder="1" applyAlignment="1" applyProtection="1">
      <alignment horizontal="left" vertical="center"/>
    </xf>
    <xf numFmtId="14" fontId="8" fillId="0" borderId="1" xfId="4" applyNumberFormat="1" applyFont="1" applyFill="1" applyBorder="1" applyAlignment="1" applyProtection="1">
      <alignment horizontal="left" vertical="center"/>
    </xf>
    <xf numFmtId="49" fontId="8" fillId="0" borderId="1" xfId="4" applyNumberFormat="1" applyFont="1" applyFill="1" applyBorder="1" applyAlignment="1" applyProtection="1">
      <alignment horizontal="left" vertical="center"/>
    </xf>
    <xf numFmtId="0" fontId="8" fillId="0" borderId="12" xfId="4" applyNumberFormat="1" applyFont="1" applyFill="1" applyBorder="1" applyAlignment="1" applyProtection="1">
      <alignment horizontal="center" vertical="center"/>
    </xf>
    <xf numFmtId="0" fontId="8" fillId="0" borderId="1" xfId="4" applyNumberFormat="1" applyFont="1" applyFill="1" applyBorder="1" applyAlignment="1" applyProtection="1">
      <alignment horizontal="center" vertical="center"/>
    </xf>
    <xf numFmtId="164" fontId="8" fillId="0" borderId="12" xfId="4" applyNumberFormat="1" applyFont="1" applyFill="1" applyBorder="1" applyAlignment="1" applyProtection="1">
      <alignment horizontal="right" vertical="center"/>
    </xf>
    <xf numFmtId="164" fontId="8" fillId="0" borderId="18" xfId="4" applyNumberFormat="1" applyFont="1" applyFill="1" applyBorder="1" applyAlignment="1" applyProtection="1">
      <alignment horizontal="left" vertical="center"/>
    </xf>
    <xf numFmtId="164" fontId="8" fillId="0" borderId="1" xfId="4" applyNumberFormat="1" applyFont="1" applyFill="1" applyBorder="1" applyAlignment="1" applyProtection="1">
      <alignment horizontal="right" vertical="center"/>
    </xf>
    <xf numFmtId="164" fontId="8" fillId="2" borderId="18" xfId="4" applyNumberFormat="1" applyFont="1" applyFill="1" applyBorder="1" applyAlignment="1" applyProtection="1">
      <alignment horizontal="left" vertical="center"/>
    </xf>
    <xf numFmtId="0" fontId="9" fillId="0" borderId="12"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2" fillId="0" borderId="0" xfId="3" applyFont="1" applyBorder="1" applyAlignment="1">
      <alignment horizontal="center"/>
    </xf>
    <xf numFmtId="14" fontId="9" fillId="0" borderId="12" xfId="0" applyNumberFormat="1" applyFont="1" applyFill="1" applyBorder="1" applyAlignment="1" applyProtection="1">
      <alignment horizontal="center" vertical="center"/>
    </xf>
    <xf numFmtId="49" fontId="9" fillId="0" borderId="12" xfId="0" applyNumberFormat="1" applyFont="1" applyFill="1" applyBorder="1" applyAlignment="1" applyProtection="1">
      <alignment horizontal="left" vertical="center"/>
    </xf>
    <xf numFmtId="49" fontId="9" fillId="0" borderId="14" xfId="0" applyNumberFormat="1" applyFont="1" applyFill="1" applyBorder="1" applyAlignment="1" applyProtection="1">
      <alignment horizontal="left" vertical="center"/>
    </xf>
    <xf numFmtId="0" fontId="8" fillId="2" borderId="1" xfId="4" applyNumberFormat="1" applyFont="1" applyFill="1" applyBorder="1" applyAlignment="1" applyProtection="1">
      <alignment horizontal="center" vertical="center"/>
    </xf>
    <xf numFmtId="0" fontId="10" fillId="0" borderId="1" xfId="5" applyBorder="1" applyAlignment="1">
      <alignment horizontal="center" vertical="center"/>
    </xf>
    <xf numFmtId="0" fontId="10" fillId="0" borderId="0" xfId="5" applyAlignment="1">
      <alignment horizontal="center" vertical="center"/>
    </xf>
    <xf numFmtId="0" fontId="10" fillId="0" borderId="15" xfId="5" applyBorder="1" applyAlignment="1">
      <alignment horizontal="center" vertical="center"/>
    </xf>
    <xf numFmtId="0" fontId="10" fillId="0" borderId="2" xfId="5" applyBorder="1" applyAlignment="1">
      <alignment horizontal="center" vertical="center"/>
    </xf>
    <xf numFmtId="0" fontId="10" fillId="0" borderId="1" xfId="5" applyNumberForma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7"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xf>
    <xf numFmtId="14" fontId="9" fillId="0" borderId="16" xfId="0" applyNumberFormat="1" applyFont="1" applyFill="1" applyBorder="1" applyAlignment="1" applyProtection="1">
      <alignment horizontal="center" vertical="center"/>
    </xf>
    <xf numFmtId="14" fontId="9" fillId="0" borderId="13" xfId="0" applyNumberFormat="1" applyFont="1" applyFill="1" applyBorder="1" applyAlignment="1" applyProtection="1">
      <alignment horizontal="center" vertical="center"/>
    </xf>
    <xf numFmtId="14" fontId="9" fillId="0" borderId="17" xfId="0" applyNumberFormat="1" applyFont="1" applyFill="1" applyBorder="1" applyAlignment="1" applyProtection="1">
      <alignment horizontal="center" vertical="center"/>
    </xf>
    <xf numFmtId="49" fontId="9" fillId="0" borderId="16"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17" xfId="0" applyNumberFormat="1" applyFont="1" applyFill="1" applyBorder="1" applyAlignment="1" applyProtection="1">
      <alignment horizontal="center" vertical="center"/>
    </xf>
    <xf numFmtId="0" fontId="2" fillId="0" borderId="0" xfId="3" applyFont="1" applyAlignment="1">
      <alignment horizontal="center"/>
    </xf>
    <xf numFmtId="0" fontId="2" fillId="0" borderId="0" xfId="3" applyFont="1" applyBorder="1" applyAlignment="1">
      <alignment horizontal="center"/>
    </xf>
    <xf numFmtId="0" fontId="10" fillId="0" borderId="2" xfId="5" applyBorder="1" applyAlignment="1">
      <alignment horizontal="center" vertical="center"/>
    </xf>
    <xf numFmtId="0" fontId="10" fillId="0" borderId="3" xfId="5" applyBorder="1" applyAlignment="1">
      <alignment horizontal="center" vertical="center"/>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14" fontId="8" fillId="0" borderId="2" xfId="0" applyNumberFormat="1" applyFont="1" applyFill="1" applyBorder="1" applyAlignment="1" applyProtection="1">
      <alignment horizontal="center" vertical="center"/>
    </xf>
    <xf numFmtId="14" fontId="8" fillId="0" borderId="3"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0" fontId="8" fillId="2" borderId="7" xfId="0" applyNumberFormat="1" applyFont="1" applyFill="1" applyBorder="1" applyAlignment="1" applyProtection="1">
      <alignment horizontal="center" vertical="center"/>
    </xf>
    <xf numFmtId="0" fontId="10" fillId="0" borderId="4" xfId="5" applyBorder="1" applyAlignment="1">
      <alignment horizontal="center" vertical="center"/>
    </xf>
    <xf numFmtId="0" fontId="8" fillId="0" borderId="4" xfId="0" applyNumberFormat="1" applyFont="1" applyFill="1" applyBorder="1" applyAlignment="1" applyProtection="1">
      <alignment horizontal="center" vertical="center"/>
    </xf>
    <xf numFmtId="14" fontId="8"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wrapText="1"/>
    </xf>
    <xf numFmtId="49" fontId="9" fillId="0" borderId="16" xfId="0" applyNumberFormat="1" applyFont="1" applyFill="1" applyBorder="1" applyAlignment="1" applyProtection="1">
      <alignment horizontal="left" vertical="center"/>
    </xf>
    <xf numFmtId="49" fontId="9" fillId="0" borderId="13" xfId="0" applyNumberFormat="1" applyFont="1" applyFill="1" applyBorder="1" applyAlignment="1" applyProtection="1">
      <alignment horizontal="left" vertical="center"/>
    </xf>
    <xf numFmtId="49" fontId="9" fillId="0" borderId="17"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14" fontId="9" fillId="0" borderId="12" xfId="0" applyNumberFormat="1" applyFont="1" applyFill="1" applyBorder="1" applyAlignment="1" applyProtection="1">
      <alignment horizontal="center" vertical="center"/>
    </xf>
    <xf numFmtId="14" fontId="9" fillId="0" borderId="14" xfId="0" applyNumberFormat="1" applyFont="1" applyFill="1" applyBorder="1" applyAlignment="1" applyProtection="1">
      <alignment horizontal="center" vertical="center"/>
    </xf>
    <xf numFmtId="49" fontId="9" fillId="0" borderId="12" xfId="0" applyNumberFormat="1" applyFont="1" applyFill="1" applyBorder="1" applyAlignment="1" applyProtection="1">
      <alignment horizontal="center" vertical="center"/>
    </xf>
    <xf numFmtId="49" fontId="9" fillId="0" borderId="14" xfId="0" applyNumberFormat="1" applyFont="1" applyFill="1" applyBorder="1" applyAlignment="1" applyProtection="1">
      <alignment horizontal="center" vertical="center"/>
    </xf>
    <xf numFmtId="49" fontId="9" fillId="0" borderId="12" xfId="0" applyNumberFormat="1" applyFont="1" applyFill="1" applyBorder="1" applyAlignment="1" applyProtection="1">
      <alignment horizontal="left" vertical="center"/>
    </xf>
    <xf numFmtId="49" fontId="9" fillId="0" borderId="1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 fillId="2" borderId="5" xfId="4" applyNumberFormat="1" applyFont="1" applyFill="1" applyBorder="1" applyAlignment="1" applyProtection="1">
      <alignment horizontal="center" vertical="center"/>
    </xf>
    <xf numFmtId="0" fontId="8" fillId="2" borderId="6" xfId="4" applyNumberFormat="1" applyFont="1" applyFill="1" applyBorder="1" applyAlignment="1" applyProtection="1">
      <alignment horizontal="center" vertical="center"/>
    </xf>
    <xf numFmtId="0" fontId="8" fillId="2" borderId="7" xfId="4"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10" fillId="0" borderId="19" xfId="5" applyBorder="1" applyAlignment="1">
      <alignment horizontal="center" vertical="center"/>
    </xf>
    <xf numFmtId="0" fontId="10" fillId="0" borderId="20" xfId="5" applyBorder="1" applyAlignment="1">
      <alignment horizontal="center" vertical="center"/>
    </xf>
    <xf numFmtId="0" fontId="10" fillId="0" borderId="21" xfId="5" applyBorder="1" applyAlignment="1">
      <alignment horizontal="center" vertical="center"/>
    </xf>
  </cellXfs>
  <cellStyles count="6">
    <cellStyle name="Hipervínculo" xfId="5" builtinId="8"/>
    <cellStyle name="Normal" xfId="0" builtinId="0"/>
    <cellStyle name="Normal 2" xfId="2"/>
    <cellStyle name="Normal 3" xfId="3"/>
    <cellStyle name="Normal 4"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xdr:row>
      <xdr:rowOff>152400</xdr:rowOff>
    </xdr:from>
    <xdr:to>
      <xdr:col>2</xdr:col>
      <xdr:colOff>604405</xdr:colOff>
      <xdr:row>5</xdr:row>
      <xdr:rowOff>19050</xdr:rowOff>
    </xdr:to>
    <xdr:pic>
      <xdr:nvPicPr>
        <xdr:cNvPr id="6" name="6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42900"/>
          <a:ext cx="1533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gAAADUAAAAtAAAAMgAAADAAAAAxAAAANQAAAA%3d%3d-bWfCI3jJlTQ%3d" TargetMode="External"/><Relationship Id="rId21"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YAAAAtAAAAMgAAADAAAAAxAAAANQAAAA%3d%3d-eAdeuJxUDKA%3d" TargetMode="External"/><Relationship Id="rId42"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wAAADEAAAAtAAAAMgAAADAAAAAxAAAANQAAAA%3d%3d-nI1UbfTlsAY%3d" TargetMode="External"/><Relationship Id="rId47"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YAAAAtAAAAMgAAADAAAAAxAAAANQAAAA%3d%3d-kjpPfWiniT0%3d" TargetMode="External"/><Relationship Id="rId63"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QAAAAtAAAAMgAAADAAAAAxAAAANQAAAA%3d%3d-fq4Jxcu2SAg%3d" TargetMode="External"/><Relationship Id="rId68"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QAAADgAAAAtAAAAMgAAADAAAAAxAAAANQAAAA%3d%3d-qUMsWzE5XWs%3d" TargetMode="External"/><Relationship Id="rId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QAAADIAAAAtAAAAMgAAADAAAAAxAAAANQAAAA%3d%3d-IzoMXjVvSuU%3d" TargetMode="External"/><Relationship Id="rId71" Type="http://schemas.openxmlformats.org/officeDocument/2006/relationships/printerSettings" Target="../printerSettings/printerSettings1.bin"/><Relationship Id="rId2" Type="http://schemas.openxmlformats.org/officeDocument/2006/relationships/hyperlink" Target="http://www.honducompras.gob.hn/Procesos/ProcesoHistorico.aspx?Id0=MQAAADUAAAAxAAAA-JRCLDie%2b6mw%3d&amp;Id1=MgAAAA%3d%3d-HgHSyRhqF1U%3d&amp;Id2=VQAAAE4AAABBAAAASAAAAC0AAABTAAAARQAAAEEAAABGAAAALQAAADMAAAAwAAAAOAAAADcAAAAtAAAAMgAAADAAAAAxAAAANQAAAA%3d%3d-TZ35wG9GzZs%3d" TargetMode="External"/><Relationship Id="rId16"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EAAAAtAAAAMgAAADAAAAAxAAAANQAAAA%3d%3d-I7W%2fvmHvbqk%3d" TargetMode="External"/><Relationship Id="rId29"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gAAADgAAAAtAAAAMgAAADAAAAAxAAAANQAAAA%3d%3d-AaEIbc1FIYI%3d" TargetMode="External"/><Relationship Id="rId11"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IAAAAtAAAAMgAAADAAAAAxAAAANQAAAA%3d%3d-AVqn65B01WU%3d" TargetMode="External"/><Relationship Id="rId24"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kAAAAtAAAAMgAAADAAAAAxAAAANQAAAA%3d%3d-owsYJ6dRJyA%3d" TargetMode="External"/><Relationship Id="rId32"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wAAADEAAAAtAAAAMgAAADAAAAAxAAAANQAAAA%3d%3d-b8TKYrYtyXE%3d" TargetMode="External"/><Relationship Id="rId37" Type="http://schemas.openxmlformats.org/officeDocument/2006/relationships/hyperlink" Target="http://www.honducompras.gob.hn/Procesos/ProcesoHistorico.aspx?Id0=MQAAADUAAAAxAAAA-JRCLDie%2b6mw%3d&amp;Id1=MgAAAA%3d%3d-HgHSyRhqF1U%3d&amp;Id2=VQAAAE4AAABBAAAASAAAAC0AAABTAAAARQAAAEEAAABGAAAALQAAADMAAAAxAAAANgAAADEAAAAtAAAAMgAAADAAAAAxAAAANQAAAA%3d%3d-Fe1o%2fejA9jw%3d" TargetMode="External"/><Relationship Id="rId40"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gAAADkAAAAtAAAAMgAAADAAAAAxAAAANQAAAA%3d%3d-Hh8G67SLgBA%3d" TargetMode="External"/><Relationship Id="rId45"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QAAAAtAAAAMgAAADAAAAAxAAAANQAAAA%3d%3d-iqwGafdZue4%3d" TargetMode="External"/><Relationship Id="rId53"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QAAAAtAAAAMgAAADAAAAAxAAAANQAAAA%3d%3d-arHcYi0ih0c%3d" TargetMode="External"/><Relationship Id="rId58"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kAAAAtAAAAMgAAADAAAAAxAAAANQAAAA%3d%3d-h%2bt8WSIu0e4%3d" TargetMode="External"/><Relationship Id="rId66"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QAAADIAAAAtAAAAMgAAADAAAAAxAAAANQAAAA%3d%3d-F78%2faIiSOlY%3d" TargetMode="External"/><Relationship Id="rId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QAAADAAAAAtAAAAMgAAADAAAAAxAAAANQAAAA%3d%3d-JkdbTucdp2A%3d" TargetMode="External"/><Relationship Id="rId61"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IAAAAtAAAAMgAAADAAAAAxAAAANQAAAA%3d%3d-Kjdz3rJH1D8%3d" TargetMode="External"/><Relationship Id="rId19"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QAAAAtAAAAMgAAADAAAAAxAAAANQAAAA%3d%3d-2ZqqyOPQo10%3d" TargetMode="External"/><Relationship Id="rId14"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UAAAAtAAAAMgAAADAAAAAxAAAANQAAAA%3d%3d-ewktlrwUKmU%3d" TargetMode="External"/><Relationship Id="rId22"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cAAAAtAAAAMgAAADAAAAAxAAAANQAAAA%3d%3d-5ipx7aMlQbU%3d" TargetMode="External"/><Relationship Id="rId27"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gAAADYAAAAtAAAAMgAAADAAAAAxAAAANQAAAA%3d%3d-8a9tlphfGow%3d" TargetMode="External"/><Relationship Id="rId30"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gAAADkAAAAtAAAAMgAAADAAAAAxAAAANQAAAA%3d%3d-xx0119GM0hQ%3d" TargetMode="External"/><Relationship Id="rId35"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QAAADkAAAAtAAAAMgAAADAAAAAxAAAANQAAAA%3d%3d-fMkQRyHVeGo%3d" TargetMode="External"/><Relationship Id="rId43"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wAAADIAAAAtAAAAMgAAADAAAAAxAAAANQAAAA%3d%3d-Dzy9wRo4ZZA%3d" TargetMode="External"/><Relationship Id="rId48"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cAAAAtAAAAMgAAADAAAAAxAAAANQAAAA%3d%3d-nlo5G9qi9T0%3d" TargetMode="External"/><Relationship Id="rId56"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cAAAAtAAAAMgAAADAAAAAxAAAANQAAAA%3d%3d-eMlizhY6oXo%3d" TargetMode="External"/><Relationship Id="rId64"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UAAAAtAAAAMgAAADAAAAAxAAAANQAAAA%3d%3d-6mCTfrwef1E%3d" TargetMode="External"/><Relationship Id="rId69"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gAAADAAAAAtAAAAMgAAADAAAAAxAAAANQAAAA%3d%3d-sMp8Y6qQkhc%3d" TargetMode="External"/><Relationship Id="rId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QAAADkAAAAtAAAAMgAAADAAAAAxAAAANQAAAA%3d%3d-UsLHn4vP43U%3d" TargetMode="External"/><Relationship Id="rId51"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AAAAAtAAAAMgAAADAAAAAxAAAANQAAAA%3d%3d-PPkT%2bX6td4k%3d" TargetMode="External"/><Relationship Id="rId72" Type="http://schemas.openxmlformats.org/officeDocument/2006/relationships/drawing" Target="../drawings/drawing1.xml"/><Relationship Id="rId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gAAAAtAAAAMgAAADAAAAAxAAAANQAAAA%3d%3d-2CpbnchT1CI%3d" TargetMode="External"/><Relationship Id="rId12"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MAAAAtAAAAMgAAADAAAAAxAAAANQAAAA%3d%3d-Nyum8ekLq%2f4%3d" TargetMode="External"/><Relationship Id="rId17"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IAAAAtAAAAMgAAADAAAAAxAAAANQAAAA%3d%3d-g1arGFWo8JI%3d" TargetMode="External"/><Relationship Id="rId25"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gAAADAAAAAtAAAAMgAAADAAAAAxAAAANQAAAA%3d%3d-W1SStzd7P3E%3d" TargetMode="External"/><Relationship Id="rId33"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QAAADUAAAAtAAAAMgAAADAAAAAxAAAANQAAAA%3d%3d-OlO8yQS0SXE%3d" TargetMode="External"/><Relationship Id="rId38"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gAAADUAAAAtAAAAMgAAADAAAAAxAAAANQAAAA%3d%3d-Zw%2fG3nKWTWs%3d" TargetMode="External"/><Relationship Id="rId46"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UAAAAtAAAAMgAAADAAAAAxAAAANQAAAA%3d%3d-z%2bLxWjBVHFk%3d" TargetMode="External"/><Relationship Id="rId59"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AAAAAtAAAAMgAAADAAAAAxAAAANQAAAA%3d%3d-irwwF%2bc6oI0%3d" TargetMode="External"/><Relationship Id="rId67"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QAAADcAAAAtAAAAMgAAADAAAAAxAAAANQAAAA%3d%3d-JuDsypi%2bm3Q%3d" TargetMode="External"/><Relationship Id="rId20"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UAAAAtAAAAMgAAADAAAAAxAAAANQAAAA%3d%3d-XJVDJYpNMak%3d" TargetMode="External"/><Relationship Id="rId41"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wAAADAAAAAtAAAAMgAAADAAAAAxAAAANQAAAA%3d%3d-m%2f3HlsPGk2o%3d" TargetMode="External"/><Relationship Id="rId54"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UAAAAtAAAAMgAAADAAAAAxAAAANQAAAA%3d%3d-YJDjKNDzaDA%3d" TargetMode="External"/><Relationship Id="rId62"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MAAAAtAAAAMgAAADAAAAAxAAAANQAAAA%3d%3d-awgVzF7teUY%3d" TargetMode="External"/><Relationship Id="rId70"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gAAADMAAAAtAAAAMgAAADAAAAAxAAAANQAAAA%3d%3d-ldN8K8AVHZg%3d" TargetMode="External"/><Relationship Id="rId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YAAAAtAAAAMgAAADAAAAAxAAAANQAAAA%3d%3d-4ZPRjLstLdE%3d" TargetMode="External"/><Relationship Id="rId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QAAADEAAAAtAAAAMgAAADAAAAAxAAAANQAAAA%3d%3d-vhmHkrdge1U%3d" TargetMode="External"/><Relationship Id="rId15"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kAAAAtAAAAMgAAADAAAAAxAAAANQAAAA%3d%3d-jmr%2fppxqoQY%3d" TargetMode="External"/><Relationship Id="rId23"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gAAAAtAAAAMgAAADAAAAAxAAAANQAAAA%3d%3d-BTiRfHRUhZU%3d" TargetMode="External"/><Relationship Id="rId28" Type="http://schemas.openxmlformats.org/officeDocument/2006/relationships/hyperlink" Target="http://www.honducompras.gob.hn/Procesos/BusquedaHistorico.aspx" TargetMode="External"/><Relationship Id="rId36"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gAAADAAAAAtAAAAMgAAADAAAAAxAAAANQAAAA%3d%3d-1KMhvsa7KBM%3d" TargetMode="External"/><Relationship Id="rId49"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gAAAAtAAAAMgAAADAAAAAxAAAANQAAAA%3d%3d-Nff9g65q55k%3d" TargetMode="External"/><Relationship Id="rId57"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gAAAAtAAAAMgAAADAAAAAxAAAANQAAAA%3d%3d-o0bma6jt6jw%3d" TargetMode="External"/><Relationship Id="rId10"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EAAAAtAAAAMgAAADAAAAAxAAAANQAAAA%3d%3d-RRg4WASwBZw%3d" TargetMode="External"/><Relationship Id="rId31"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wAAADAAAAAtAAAAMgAAADAAAAAxAAAANQAAAA%3d%3d-BVxgWo2vRek%3d" TargetMode="External"/><Relationship Id="rId44"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wAAADkAAAAtAAAAMgAAADAAAAAxAAAANQAAAA%3d%3d-NwPYIds1iO8%3d" TargetMode="External"/><Relationship Id="rId52"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EAAAAtAAAAMgAAADAAAAAxAAAANQAAAA%3d%3d-IcW5t9nX%2bKQ%3d" TargetMode="External"/><Relationship Id="rId60"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AAAADEAAAAtAAAAMgAAADAAAAAxAAAANQAAAA%3d%3d-E3pQBBkkq3A%3d" TargetMode="External"/><Relationship Id="rId65" Type="http://schemas.openxmlformats.org/officeDocument/2006/relationships/hyperlink" Target="http://www.honducompras.gob.hn/Procesos/ProcesoHistorico.aspx?Id0=MQAAADUAAAAxAAAA-JRCLDie%2b6mw%3d&amp;Id1=MgAAAA%3d%3d-HgHSyRhqF1U%3d&amp;Id2=VQAAAE4AAABBAAAASAAAAC0AAABTAAAARQAAAEEAAABGAAAALQAAAE8AAABDAAAALQAAADMAAAAyAAAAMQAAADAAAAAtAAAAMgAAADAAAAAxAAAANQAAAA%3d%3d-pEg2Xr9i%2fXM%3d" TargetMode="External"/><Relationship Id="rId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kAAAAtAAAAMgAAADAAAAAxAAAANQAAAA%3d%3d-05VppD2zlnU%3d" TargetMode="External"/><Relationship Id="rId9"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AAAAAtAAAAMgAAADAAAAAxAAAANQAAAA%3d%3d-%2bzrU%2fAuqbCw%3d" TargetMode="External"/><Relationship Id="rId13"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AAAADQAAAAtAAAAMgAAADAAAAAxAAAANQAAAA%3d%3d-67R3zccNXho%3d" TargetMode="External"/><Relationship Id="rId18"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MQAAADMAAAAtAAAAMgAAADAAAAAxAAAANQAAAA%3d%3d-TpxmaMSaGgg%3d" TargetMode="External"/><Relationship Id="rId39"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gAAADgAAAAtAAAAMgAAADAAAAAxAAAANQAAAA%3d%3d-X9Z3VZYQWKg%3d" TargetMode="External"/><Relationship Id="rId34"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NQAAADgAAAAtAAAAMgAAADAAAAAxAAAANQAAAA%3d%3d-oej%2bIDElj8I%3d" TargetMode="External"/><Relationship Id="rId50"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AAAADkAAAAtAAAAMgAAADAAAAAxAAAANQAAAA%3d%3d-ZKTpdg1opSg%3d" TargetMode="External"/><Relationship Id="rId55" Type="http://schemas.openxmlformats.org/officeDocument/2006/relationships/hyperlink" Target="http://www.honducompras.gob.hn/Procesos/ProcesoHistorico.aspx?Id0=MQAAADUAAAAxAAAA-JRCLDie%2b6mw%3d&amp;Id1=MgAAAA%3d%3d-HgHSyRhqF1U%3d&amp;Id2=VQAAAE4AAABBAAAASAAAAC0AAABTAAAARQAAAEEAAABGAAAALQAAAE8AAABDAAAALQAAADMAAAAxAAAAOQAAADYAAAAtAAAAMgAAADAAAAAxAAAANQAAAA%3d%3d-cdAQyWpeA1Q%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9"/>
  <sheetViews>
    <sheetView tabSelected="1" topLeftCell="A50" zoomScale="110" zoomScaleNormal="110" workbookViewId="0">
      <selection activeCell="E62" sqref="E62"/>
    </sheetView>
  </sheetViews>
  <sheetFormatPr baseColWidth="10" defaultColWidth="11.42578125" defaultRowHeight="15" x14ac:dyDescent="0.25"/>
  <cols>
    <col min="1" max="1" width="11.42578125" style="6"/>
    <col min="2" max="2" width="11.42578125" style="3" customWidth="1"/>
    <col min="3" max="3" width="32" customWidth="1"/>
    <col min="4" max="4" width="27.7109375" customWidth="1"/>
    <col min="5" max="5" width="31.28515625" customWidth="1"/>
    <col min="6" max="6" width="11.42578125" style="3" customWidth="1"/>
    <col min="7" max="7" width="13.5703125" customWidth="1"/>
    <col min="8" max="8" width="14.140625" style="4" customWidth="1"/>
    <col min="9" max="9" width="27.85546875" style="6" customWidth="1"/>
  </cols>
  <sheetData>
    <row r="1" spans="1:9" x14ac:dyDescent="0.25">
      <c r="A1" s="65"/>
      <c r="B1" s="65"/>
      <c r="C1" s="65"/>
      <c r="D1" s="65"/>
      <c r="E1" s="65"/>
      <c r="F1" s="65"/>
      <c r="G1" s="65"/>
      <c r="H1" s="65"/>
      <c r="I1" s="65"/>
    </row>
    <row r="2" spans="1:9" x14ac:dyDescent="0.25">
      <c r="A2" s="66"/>
      <c r="B2" s="66"/>
      <c r="C2" s="66"/>
      <c r="D2" s="66"/>
      <c r="E2" s="66"/>
      <c r="F2" s="66"/>
      <c r="G2" s="66"/>
      <c r="H2" s="66"/>
      <c r="I2" s="66"/>
    </row>
    <row r="3" spans="1:9" x14ac:dyDescent="0.25">
      <c r="A3" s="5"/>
      <c r="B3" s="43"/>
      <c r="C3" s="66" t="s">
        <v>0</v>
      </c>
      <c r="D3" s="66"/>
      <c r="E3" s="66"/>
      <c r="F3" s="66"/>
      <c r="G3" s="66"/>
      <c r="H3" s="66"/>
      <c r="I3" s="66"/>
    </row>
    <row r="4" spans="1:9" x14ac:dyDescent="0.25">
      <c r="A4" s="5"/>
      <c r="B4" s="43"/>
      <c r="C4" s="66" t="s">
        <v>1</v>
      </c>
      <c r="D4" s="66"/>
      <c r="E4" s="66"/>
      <c r="F4" s="66"/>
      <c r="G4" s="66"/>
      <c r="H4" s="66"/>
      <c r="I4" s="66"/>
    </row>
    <row r="7" spans="1:9" ht="25.5" x14ac:dyDescent="0.25">
      <c r="A7" s="1" t="s">
        <v>2</v>
      </c>
      <c r="B7" s="2" t="s">
        <v>3</v>
      </c>
      <c r="C7" s="1" t="s">
        <v>4</v>
      </c>
      <c r="D7" s="1" t="s">
        <v>5</v>
      </c>
      <c r="E7" s="1" t="s">
        <v>6</v>
      </c>
      <c r="F7" s="2" t="s">
        <v>7</v>
      </c>
      <c r="G7" s="1" t="s">
        <v>8</v>
      </c>
      <c r="H7" s="1" t="s">
        <v>9</v>
      </c>
      <c r="I7" s="1" t="s">
        <v>10</v>
      </c>
    </row>
    <row r="8" spans="1:9" ht="21" customHeight="1" x14ac:dyDescent="0.25">
      <c r="A8" s="69">
        <v>3086</v>
      </c>
      <c r="B8" s="71">
        <v>42340</v>
      </c>
      <c r="C8" s="73" t="s">
        <v>11</v>
      </c>
      <c r="D8" s="73" t="s">
        <v>12</v>
      </c>
      <c r="E8" s="8" t="s">
        <v>13</v>
      </c>
      <c r="F8" s="7">
        <v>4</v>
      </c>
      <c r="G8" s="11">
        <v>21.75</v>
      </c>
      <c r="H8" s="12">
        <f>F8*G8</f>
        <v>87</v>
      </c>
      <c r="I8" s="67" t="s">
        <v>10</v>
      </c>
    </row>
    <row r="9" spans="1:9" ht="21" customHeight="1" x14ac:dyDescent="0.25">
      <c r="A9" s="79"/>
      <c r="B9" s="80"/>
      <c r="C9" s="81"/>
      <c r="D9" s="81"/>
      <c r="E9" s="8" t="s">
        <v>14</v>
      </c>
      <c r="F9" s="7">
        <v>10</v>
      </c>
      <c r="G9" s="11">
        <v>14.8</v>
      </c>
      <c r="H9" s="12">
        <f t="shared" ref="H9:H35" si="0">F9*G9</f>
        <v>148</v>
      </c>
      <c r="I9" s="78"/>
    </row>
    <row r="10" spans="1:9" ht="31.5" x14ac:dyDescent="0.25">
      <c r="A10" s="79"/>
      <c r="B10" s="80"/>
      <c r="C10" s="81"/>
      <c r="D10" s="81"/>
      <c r="E10" s="8" t="s">
        <v>15</v>
      </c>
      <c r="F10" s="7">
        <v>100</v>
      </c>
      <c r="G10" s="11">
        <v>29.5</v>
      </c>
      <c r="H10" s="12">
        <f t="shared" si="0"/>
        <v>2950</v>
      </c>
      <c r="I10" s="78"/>
    </row>
    <row r="11" spans="1:9" ht="21" x14ac:dyDescent="0.25">
      <c r="A11" s="79"/>
      <c r="B11" s="80"/>
      <c r="C11" s="81"/>
      <c r="D11" s="81"/>
      <c r="E11" s="8" t="s">
        <v>16</v>
      </c>
      <c r="F11" s="7">
        <v>4</v>
      </c>
      <c r="G11" s="11">
        <v>23.95</v>
      </c>
      <c r="H11" s="12">
        <f t="shared" si="0"/>
        <v>95.8</v>
      </c>
      <c r="I11" s="78"/>
    </row>
    <row r="12" spans="1:9" ht="21" x14ac:dyDescent="0.25">
      <c r="A12" s="79"/>
      <c r="B12" s="80"/>
      <c r="C12" s="81"/>
      <c r="D12" s="81"/>
      <c r="E12" s="8" t="s">
        <v>17</v>
      </c>
      <c r="F12" s="7">
        <v>20</v>
      </c>
      <c r="G12" s="11">
        <v>17.75</v>
      </c>
      <c r="H12" s="12">
        <f t="shared" si="0"/>
        <v>355</v>
      </c>
      <c r="I12" s="78"/>
    </row>
    <row r="13" spans="1:9" ht="21" x14ac:dyDescent="0.25">
      <c r="A13" s="79"/>
      <c r="B13" s="80"/>
      <c r="C13" s="81"/>
      <c r="D13" s="81"/>
      <c r="E13" s="8" t="s">
        <v>18</v>
      </c>
      <c r="F13" s="7">
        <v>10</v>
      </c>
      <c r="G13" s="11">
        <v>21.5</v>
      </c>
      <c r="H13" s="12">
        <f t="shared" si="0"/>
        <v>215</v>
      </c>
      <c r="I13" s="78"/>
    </row>
    <row r="14" spans="1:9" ht="21" x14ac:dyDescent="0.25">
      <c r="A14" s="70"/>
      <c r="B14" s="72"/>
      <c r="C14" s="74"/>
      <c r="D14" s="74"/>
      <c r="E14" s="8" t="s">
        <v>19</v>
      </c>
      <c r="F14" s="7">
        <v>20</v>
      </c>
      <c r="G14" s="11">
        <v>14.25</v>
      </c>
      <c r="H14" s="12">
        <f t="shared" si="0"/>
        <v>285</v>
      </c>
      <c r="I14" s="68"/>
    </row>
    <row r="15" spans="1:9" x14ac:dyDescent="0.25">
      <c r="A15" s="75"/>
      <c r="B15" s="76"/>
      <c r="C15" s="76"/>
      <c r="D15" s="76"/>
      <c r="E15" s="76"/>
      <c r="F15" s="76"/>
      <c r="G15" s="77"/>
      <c r="H15" s="13">
        <f>SUM(H8:H14)</f>
        <v>4135.8</v>
      </c>
      <c r="I15" s="9"/>
    </row>
    <row r="16" spans="1:9" ht="31.5" x14ac:dyDescent="0.25">
      <c r="A16" s="69">
        <v>3087</v>
      </c>
      <c r="B16" s="71">
        <v>42340</v>
      </c>
      <c r="C16" s="73" t="s">
        <v>11</v>
      </c>
      <c r="D16" s="73" t="s">
        <v>20</v>
      </c>
      <c r="E16" s="8" t="s">
        <v>21</v>
      </c>
      <c r="F16" s="7">
        <v>30</v>
      </c>
      <c r="G16" s="11">
        <v>30</v>
      </c>
      <c r="H16" s="12">
        <f t="shared" si="0"/>
        <v>900</v>
      </c>
      <c r="I16" s="67" t="s">
        <v>10</v>
      </c>
    </row>
    <row r="17" spans="1:9" ht="21" x14ac:dyDescent="0.25">
      <c r="A17" s="79"/>
      <c r="B17" s="80"/>
      <c r="C17" s="81"/>
      <c r="D17" s="81"/>
      <c r="E17" s="8" t="s">
        <v>22</v>
      </c>
      <c r="F17" s="7">
        <v>5</v>
      </c>
      <c r="G17" s="11">
        <v>80</v>
      </c>
      <c r="H17" s="12">
        <f t="shared" si="0"/>
        <v>400</v>
      </c>
      <c r="I17" s="78"/>
    </row>
    <row r="18" spans="1:9" ht="21" x14ac:dyDescent="0.25">
      <c r="A18" s="70"/>
      <c r="B18" s="72"/>
      <c r="C18" s="74"/>
      <c r="D18" s="74"/>
      <c r="E18" s="8" t="s">
        <v>23</v>
      </c>
      <c r="F18" s="7">
        <v>2</v>
      </c>
      <c r="G18" s="11">
        <v>390</v>
      </c>
      <c r="H18" s="12">
        <f t="shared" si="0"/>
        <v>780</v>
      </c>
      <c r="I18" s="68"/>
    </row>
    <row r="19" spans="1:9" x14ac:dyDescent="0.25">
      <c r="A19" s="75"/>
      <c r="B19" s="76"/>
      <c r="C19" s="76"/>
      <c r="D19" s="76"/>
      <c r="E19" s="76"/>
      <c r="F19" s="76"/>
      <c r="G19" s="77"/>
      <c r="H19" s="13">
        <f>SUM(H16:H18)</f>
        <v>2080</v>
      </c>
      <c r="I19" s="9"/>
    </row>
    <row r="20" spans="1:9" ht="94.5" x14ac:dyDescent="0.25">
      <c r="A20" s="7">
        <v>3088</v>
      </c>
      <c r="B20" s="10">
        <v>42340</v>
      </c>
      <c r="C20" s="8" t="s">
        <v>24</v>
      </c>
      <c r="D20" s="8" t="s">
        <v>25</v>
      </c>
      <c r="E20" s="8" t="s">
        <v>26</v>
      </c>
      <c r="F20" s="7">
        <v>1</v>
      </c>
      <c r="G20" s="11">
        <v>1866.89</v>
      </c>
      <c r="H20" s="12">
        <f t="shared" si="0"/>
        <v>1866.89</v>
      </c>
      <c r="I20" s="48" t="s">
        <v>10</v>
      </c>
    </row>
    <row r="21" spans="1:9" x14ac:dyDescent="0.25">
      <c r="A21" s="75"/>
      <c r="B21" s="76"/>
      <c r="C21" s="76"/>
      <c r="D21" s="76"/>
      <c r="E21" s="76"/>
      <c r="F21" s="76"/>
      <c r="G21" s="77"/>
      <c r="H21" s="13">
        <f>SUM(H20)</f>
        <v>1866.89</v>
      </c>
      <c r="I21" s="9"/>
    </row>
    <row r="22" spans="1:9" ht="84" x14ac:dyDescent="0.25">
      <c r="A22" s="7">
        <v>3089</v>
      </c>
      <c r="B22" s="10">
        <v>42340</v>
      </c>
      <c r="C22" s="8" t="s">
        <v>27</v>
      </c>
      <c r="D22" s="8" t="s">
        <v>25</v>
      </c>
      <c r="E22" s="8" t="s">
        <v>28</v>
      </c>
      <c r="F22" s="7">
        <v>1</v>
      </c>
      <c r="G22" s="11">
        <v>17518</v>
      </c>
      <c r="H22" s="12">
        <f t="shared" si="0"/>
        <v>17518</v>
      </c>
      <c r="I22" s="48" t="s">
        <v>10</v>
      </c>
    </row>
    <row r="23" spans="1:9" x14ac:dyDescent="0.25">
      <c r="A23" s="75"/>
      <c r="B23" s="76"/>
      <c r="C23" s="76"/>
      <c r="D23" s="76"/>
      <c r="E23" s="76"/>
      <c r="F23" s="76"/>
      <c r="G23" s="77"/>
      <c r="H23" s="13">
        <f>SUM(H22)</f>
        <v>17518</v>
      </c>
      <c r="I23" s="9"/>
    </row>
    <row r="24" spans="1:9" ht="73.5" x14ac:dyDescent="0.25">
      <c r="A24" s="69">
        <v>3090</v>
      </c>
      <c r="B24" s="71">
        <v>42341</v>
      </c>
      <c r="C24" s="73" t="s">
        <v>29</v>
      </c>
      <c r="D24" s="73" t="s">
        <v>30</v>
      </c>
      <c r="E24" s="8" t="s">
        <v>31</v>
      </c>
      <c r="F24" s="7">
        <v>2</v>
      </c>
      <c r="G24" s="11">
        <v>3290</v>
      </c>
      <c r="H24" s="12">
        <f t="shared" si="0"/>
        <v>6580</v>
      </c>
      <c r="I24" s="67" t="s">
        <v>10</v>
      </c>
    </row>
    <row r="25" spans="1:9" ht="94.5" x14ac:dyDescent="0.25">
      <c r="A25" s="70"/>
      <c r="B25" s="72"/>
      <c r="C25" s="74"/>
      <c r="D25" s="74"/>
      <c r="E25" s="8" t="s">
        <v>32</v>
      </c>
      <c r="F25" s="7">
        <v>2</v>
      </c>
      <c r="G25" s="11">
        <v>4630.5</v>
      </c>
      <c r="H25" s="12">
        <f t="shared" si="0"/>
        <v>9261</v>
      </c>
      <c r="I25" s="68"/>
    </row>
    <row r="26" spans="1:9" x14ac:dyDescent="0.25">
      <c r="A26" s="75"/>
      <c r="B26" s="76"/>
      <c r="C26" s="76"/>
      <c r="D26" s="76"/>
      <c r="E26" s="76"/>
      <c r="F26" s="76"/>
      <c r="G26" s="77"/>
      <c r="H26" s="13">
        <f>SUM(H24:H25)</f>
        <v>15841</v>
      </c>
      <c r="I26" s="9"/>
    </row>
    <row r="27" spans="1:9" ht="73.5" x14ac:dyDescent="0.25">
      <c r="A27" s="7">
        <v>3091</v>
      </c>
      <c r="B27" s="10">
        <v>42341</v>
      </c>
      <c r="C27" s="8" t="s">
        <v>29</v>
      </c>
      <c r="D27" s="8" t="s">
        <v>33</v>
      </c>
      <c r="E27" s="8" t="s">
        <v>34</v>
      </c>
      <c r="F27" s="7">
        <v>1</v>
      </c>
      <c r="G27" s="11">
        <v>1551.93</v>
      </c>
      <c r="H27" s="12">
        <f t="shared" si="0"/>
        <v>1551.93</v>
      </c>
      <c r="I27" s="48" t="s">
        <v>10</v>
      </c>
    </row>
    <row r="28" spans="1:9" x14ac:dyDescent="0.25">
      <c r="A28" s="75"/>
      <c r="B28" s="76"/>
      <c r="C28" s="76"/>
      <c r="D28" s="76"/>
      <c r="E28" s="76"/>
      <c r="F28" s="76"/>
      <c r="G28" s="77"/>
      <c r="H28" s="13">
        <f>SUM(H27)</f>
        <v>1551.93</v>
      </c>
      <c r="I28" s="9"/>
    </row>
    <row r="29" spans="1:9" x14ac:dyDescent="0.25">
      <c r="A29" s="7">
        <v>3092</v>
      </c>
      <c r="B29" s="10">
        <v>42341</v>
      </c>
      <c r="C29" s="8" t="s">
        <v>35</v>
      </c>
      <c r="D29" s="8" t="s">
        <v>36</v>
      </c>
      <c r="E29" s="8" t="s">
        <v>37</v>
      </c>
      <c r="F29" s="7">
        <v>10</v>
      </c>
      <c r="G29" s="11">
        <v>430</v>
      </c>
      <c r="H29" s="12">
        <f t="shared" si="0"/>
        <v>4300</v>
      </c>
      <c r="I29" s="48" t="s">
        <v>10</v>
      </c>
    </row>
    <row r="30" spans="1:9" x14ac:dyDescent="0.25">
      <c r="A30" s="75"/>
      <c r="B30" s="76"/>
      <c r="C30" s="76"/>
      <c r="D30" s="76"/>
      <c r="E30" s="76"/>
      <c r="F30" s="76"/>
      <c r="G30" s="77"/>
      <c r="H30" s="13">
        <f>SUM(H29)</f>
        <v>4300</v>
      </c>
      <c r="I30" s="9"/>
    </row>
    <row r="31" spans="1:9" ht="21" x14ac:dyDescent="0.25">
      <c r="A31" s="7">
        <v>3099</v>
      </c>
      <c r="B31" s="10">
        <v>42342</v>
      </c>
      <c r="C31" s="8" t="s">
        <v>38</v>
      </c>
      <c r="D31" s="8" t="s">
        <v>39</v>
      </c>
      <c r="E31" s="8" t="s">
        <v>40</v>
      </c>
      <c r="F31" s="7">
        <v>2</v>
      </c>
      <c r="G31" s="11">
        <v>16500</v>
      </c>
      <c r="H31" s="12">
        <f t="shared" si="0"/>
        <v>33000</v>
      </c>
      <c r="I31" s="48" t="s">
        <v>10</v>
      </c>
    </row>
    <row r="32" spans="1:9" x14ac:dyDescent="0.25">
      <c r="A32" s="75"/>
      <c r="B32" s="76"/>
      <c r="C32" s="76"/>
      <c r="D32" s="76"/>
      <c r="E32" s="76"/>
      <c r="F32" s="76"/>
      <c r="G32" s="77"/>
      <c r="H32" s="13">
        <f>SUM(H31)</f>
        <v>33000</v>
      </c>
      <c r="I32" s="9"/>
    </row>
    <row r="33" spans="1:9" ht="84" x14ac:dyDescent="0.25">
      <c r="A33" s="7">
        <v>3100</v>
      </c>
      <c r="B33" s="10">
        <v>42342</v>
      </c>
      <c r="C33" s="8" t="s">
        <v>41</v>
      </c>
      <c r="D33" s="8" t="s">
        <v>25</v>
      </c>
      <c r="E33" s="8" t="s">
        <v>42</v>
      </c>
      <c r="F33" s="7">
        <v>1</v>
      </c>
      <c r="G33" s="11">
        <v>3362.68</v>
      </c>
      <c r="H33" s="12">
        <f t="shared" si="0"/>
        <v>3362.68</v>
      </c>
      <c r="I33" s="48" t="s">
        <v>10</v>
      </c>
    </row>
    <row r="34" spans="1:9" x14ac:dyDescent="0.25">
      <c r="A34" s="75"/>
      <c r="B34" s="76"/>
      <c r="C34" s="76"/>
      <c r="D34" s="76"/>
      <c r="E34" s="76"/>
      <c r="F34" s="76"/>
      <c r="G34" s="77"/>
      <c r="H34" s="13">
        <f>SUM(H33)</f>
        <v>3362.68</v>
      </c>
      <c r="I34" s="9"/>
    </row>
    <row r="35" spans="1:9" ht="105" x14ac:dyDescent="0.25">
      <c r="A35" s="7">
        <v>3101</v>
      </c>
      <c r="B35" s="10">
        <v>42342</v>
      </c>
      <c r="C35" s="8" t="s">
        <v>41</v>
      </c>
      <c r="D35" s="8" t="s">
        <v>25</v>
      </c>
      <c r="E35" s="8" t="s">
        <v>43</v>
      </c>
      <c r="F35" s="7">
        <v>1</v>
      </c>
      <c r="G35" s="11">
        <v>14676.45</v>
      </c>
      <c r="H35" s="12">
        <f t="shared" si="0"/>
        <v>14676.45</v>
      </c>
      <c r="I35" s="48" t="s">
        <v>10</v>
      </c>
    </row>
    <row r="36" spans="1:9" x14ac:dyDescent="0.25">
      <c r="A36" s="75"/>
      <c r="B36" s="76"/>
      <c r="C36" s="76"/>
      <c r="D36" s="76"/>
      <c r="E36" s="76"/>
      <c r="F36" s="76"/>
      <c r="G36" s="77"/>
      <c r="H36" s="13">
        <f>SUM(H35)</f>
        <v>14676.45</v>
      </c>
      <c r="I36" s="9"/>
    </row>
    <row r="37" spans="1:9" x14ac:dyDescent="0.25">
      <c r="A37" s="21">
        <v>3102</v>
      </c>
      <c r="B37" s="22">
        <v>42345</v>
      </c>
      <c r="C37" s="20" t="s">
        <v>44</v>
      </c>
      <c r="D37" s="20" t="s">
        <v>36</v>
      </c>
      <c r="E37" s="20" t="s">
        <v>45</v>
      </c>
      <c r="F37" s="21">
        <v>50</v>
      </c>
      <c r="G37" s="23">
        <v>48</v>
      </c>
      <c r="H37" s="24">
        <f>F37*G37</f>
        <v>2400</v>
      </c>
      <c r="I37" s="49" t="s">
        <v>10</v>
      </c>
    </row>
    <row r="38" spans="1:9" x14ac:dyDescent="0.25">
      <c r="A38" s="87"/>
      <c r="B38" s="88"/>
      <c r="C38" s="88"/>
      <c r="D38" s="88"/>
      <c r="E38" s="88"/>
      <c r="F38" s="88"/>
      <c r="G38" s="89"/>
      <c r="H38" s="25">
        <f>SUM(H37)</f>
        <v>2400</v>
      </c>
      <c r="I38" s="9"/>
    </row>
    <row r="39" spans="1:9" x14ac:dyDescent="0.25">
      <c r="A39" s="21">
        <v>3103</v>
      </c>
      <c r="B39" s="22">
        <v>42345</v>
      </c>
      <c r="C39" s="20" t="s">
        <v>44</v>
      </c>
      <c r="D39" s="20" t="s">
        <v>46</v>
      </c>
      <c r="E39" s="20" t="s">
        <v>47</v>
      </c>
      <c r="F39" s="21">
        <v>10</v>
      </c>
      <c r="G39" s="23">
        <v>490</v>
      </c>
      <c r="H39" s="24">
        <f t="shared" ref="H39:H72" si="1">F39*G39</f>
        <v>4900</v>
      </c>
      <c r="I39" s="49" t="s">
        <v>10</v>
      </c>
    </row>
    <row r="40" spans="1:9" x14ac:dyDescent="0.25">
      <c r="A40" s="87"/>
      <c r="B40" s="88"/>
      <c r="C40" s="88"/>
      <c r="D40" s="88"/>
      <c r="E40" s="88"/>
      <c r="F40" s="88"/>
      <c r="G40" s="89"/>
      <c r="H40" s="25">
        <f>SUM(H39)</f>
        <v>4900</v>
      </c>
      <c r="I40" s="9"/>
    </row>
    <row r="41" spans="1:9" x14ac:dyDescent="0.25">
      <c r="A41" s="90">
        <v>3104</v>
      </c>
      <c r="B41" s="92">
        <v>42345</v>
      </c>
      <c r="C41" s="94" t="s">
        <v>38</v>
      </c>
      <c r="D41" s="96" t="s">
        <v>48</v>
      </c>
      <c r="E41" s="20" t="s">
        <v>49</v>
      </c>
      <c r="F41" s="21">
        <v>4</v>
      </c>
      <c r="G41" s="23">
        <v>495.65</v>
      </c>
      <c r="H41" s="24">
        <f t="shared" si="1"/>
        <v>1982.6</v>
      </c>
      <c r="I41" s="111" t="s">
        <v>10</v>
      </c>
    </row>
    <row r="42" spans="1:9" x14ac:dyDescent="0.25">
      <c r="A42" s="57"/>
      <c r="B42" s="60"/>
      <c r="C42" s="63"/>
      <c r="D42" s="83"/>
      <c r="E42" s="20" t="s">
        <v>50</v>
      </c>
      <c r="F42" s="21">
        <v>14</v>
      </c>
      <c r="G42" s="23">
        <v>143.47999999999999</v>
      </c>
      <c r="H42" s="24">
        <f t="shared" si="1"/>
        <v>2008.7199999999998</v>
      </c>
      <c r="I42" s="112"/>
    </row>
    <row r="43" spans="1:9" x14ac:dyDescent="0.25">
      <c r="A43" s="57"/>
      <c r="B43" s="60"/>
      <c r="C43" s="63"/>
      <c r="D43" s="83"/>
      <c r="E43" s="20" t="s">
        <v>51</v>
      </c>
      <c r="F43" s="21">
        <v>15</v>
      </c>
      <c r="G43" s="23">
        <v>146.96</v>
      </c>
      <c r="H43" s="24">
        <f t="shared" si="1"/>
        <v>2204.4</v>
      </c>
      <c r="I43" s="112"/>
    </row>
    <row r="44" spans="1:9" x14ac:dyDescent="0.25">
      <c r="A44" s="57"/>
      <c r="B44" s="60"/>
      <c r="C44" s="63"/>
      <c r="D44" s="83"/>
      <c r="E44" s="20" t="s">
        <v>52</v>
      </c>
      <c r="F44" s="21">
        <v>5</v>
      </c>
      <c r="G44" s="23">
        <v>33.909999999999997</v>
      </c>
      <c r="H44" s="24">
        <f t="shared" si="1"/>
        <v>169.54999999999998</v>
      </c>
      <c r="I44" s="112"/>
    </row>
    <row r="45" spans="1:9" x14ac:dyDescent="0.25">
      <c r="A45" s="57"/>
      <c r="B45" s="60"/>
      <c r="C45" s="63"/>
      <c r="D45" s="83"/>
      <c r="E45" s="20" t="s">
        <v>53</v>
      </c>
      <c r="F45" s="21">
        <v>5</v>
      </c>
      <c r="G45" s="23">
        <v>56.52</v>
      </c>
      <c r="H45" s="24">
        <f t="shared" si="1"/>
        <v>282.60000000000002</v>
      </c>
      <c r="I45" s="112"/>
    </row>
    <row r="46" spans="1:9" x14ac:dyDescent="0.25">
      <c r="A46" s="57"/>
      <c r="B46" s="60"/>
      <c r="C46" s="63"/>
      <c r="D46" s="83"/>
      <c r="E46" s="20" t="s">
        <v>54</v>
      </c>
      <c r="F46" s="21">
        <v>8</v>
      </c>
      <c r="G46" s="23">
        <v>71.3</v>
      </c>
      <c r="H46" s="24">
        <f t="shared" si="1"/>
        <v>570.4</v>
      </c>
      <c r="I46" s="112"/>
    </row>
    <row r="47" spans="1:9" x14ac:dyDescent="0.25">
      <c r="A47" s="57"/>
      <c r="B47" s="60"/>
      <c r="C47" s="63"/>
      <c r="D47" s="83"/>
      <c r="E47" s="20" t="s">
        <v>55</v>
      </c>
      <c r="F47" s="21">
        <v>25</v>
      </c>
      <c r="G47" s="23">
        <v>488.7</v>
      </c>
      <c r="H47" s="24">
        <f t="shared" si="1"/>
        <v>12217.5</v>
      </c>
      <c r="I47" s="112"/>
    </row>
    <row r="48" spans="1:9" x14ac:dyDescent="0.25">
      <c r="A48" s="57"/>
      <c r="B48" s="60"/>
      <c r="C48" s="63"/>
      <c r="D48" s="83"/>
      <c r="E48" s="20" t="s">
        <v>56</v>
      </c>
      <c r="F48" s="21">
        <v>10</v>
      </c>
      <c r="G48" s="23">
        <v>100</v>
      </c>
      <c r="H48" s="24">
        <f t="shared" si="1"/>
        <v>1000</v>
      </c>
      <c r="I48" s="112"/>
    </row>
    <row r="49" spans="1:9" x14ac:dyDescent="0.25">
      <c r="A49" s="57"/>
      <c r="B49" s="60"/>
      <c r="C49" s="63"/>
      <c r="D49" s="83"/>
      <c r="E49" s="20" t="s">
        <v>57</v>
      </c>
      <c r="F49" s="21">
        <v>35</v>
      </c>
      <c r="G49" s="23">
        <v>213.04</v>
      </c>
      <c r="H49" s="24">
        <f t="shared" si="1"/>
        <v>7456.4</v>
      </c>
      <c r="I49" s="112"/>
    </row>
    <row r="50" spans="1:9" x14ac:dyDescent="0.25">
      <c r="A50" s="57"/>
      <c r="B50" s="60"/>
      <c r="C50" s="63"/>
      <c r="D50" s="83"/>
      <c r="E50" s="20" t="s">
        <v>58</v>
      </c>
      <c r="F50" s="21">
        <v>23</v>
      </c>
      <c r="G50" s="23">
        <v>512.16999999999996</v>
      </c>
      <c r="H50" s="24">
        <f t="shared" si="1"/>
        <v>11779.91</v>
      </c>
      <c r="I50" s="112"/>
    </row>
    <row r="51" spans="1:9" x14ac:dyDescent="0.25">
      <c r="A51" s="57"/>
      <c r="B51" s="60"/>
      <c r="C51" s="63"/>
      <c r="D51" s="83"/>
      <c r="E51" s="20" t="s">
        <v>59</v>
      </c>
      <c r="F51" s="21">
        <v>12</v>
      </c>
      <c r="G51" s="23">
        <v>19.13</v>
      </c>
      <c r="H51" s="24">
        <f t="shared" si="1"/>
        <v>229.56</v>
      </c>
      <c r="I51" s="112"/>
    </row>
    <row r="52" spans="1:9" x14ac:dyDescent="0.25">
      <c r="A52" s="57"/>
      <c r="B52" s="60"/>
      <c r="C52" s="63"/>
      <c r="D52" s="83"/>
      <c r="E52" s="20" t="s">
        <v>60</v>
      </c>
      <c r="F52" s="21">
        <v>50</v>
      </c>
      <c r="G52" s="23">
        <v>117</v>
      </c>
      <c r="H52" s="24">
        <f t="shared" si="1"/>
        <v>5850</v>
      </c>
      <c r="I52" s="112"/>
    </row>
    <row r="53" spans="1:9" x14ac:dyDescent="0.25">
      <c r="A53" s="57"/>
      <c r="B53" s="60"/>
      <c r="C53" s="63"/>
      <c r="D53" s="83"/>
      <c r="E53" s="20" t="s">
        <v>61</v>
      </c>
      <c r="F53" s="21">
        <v>2</v>
      </c>
      <c r="G53" s="23">
        <v>25.22</v>
      </c>
      <c r="H53" s="24">
        <f t="shared" si="1"/>
        <v>50.44</v>
      </c>
      <c r="I53" s="112"/>
    </row>
    <row r="54" spans="1:9" x14ac:dyDescent="0.25">
      <c r="A54" s="57"/>
      <c r="B54" s="60"/>
      <c r="C54" s="63"/>
      <c r="D54" s="83"/>
      <c r="E54" s="20" t="s">
        <v>62</v>
      </c>
      <c r="F54" s="21">
        <v>3</v>
      </c>
      <c r="G54" s="23">
        <v>39.130000000000003</v>
      </c>
      <c r="H54" s="24">
        <f t="shared" si="1"/>
        <v>117.39000000000001</v>
      </c>
      <c r="I54" s="112"/>
    </row>
    <row r="55" spans="1:9" x14ac:dyDescent="0.25">
      <c r="A55" s="57"/>
      <c r="B55" s="60"/>
      <c r="C55" s="63"/>
      <c r="D55" s="83"/>
      <c r="E55" s="20" t="s">
        <v>63</v>
      </c>
      <c r="F55" s="21">
        <v>3</v>
      </c>
      <c r="G55" s="23">
        <v>256.52</v>
      </c>
      <c r="H55" s="24">
        <f t="shared" si="1"/>
        <v>769.56</v>
      </c>
      <c r="I55" s="112"/>
    </row>
    <row r="56" spans="1:9" x14ac:dyDescent="0.25">
      <c r="A56" s="57"/>
      <c r="B56" s="60"/>
      <c r="C56" s="63"/>
      <c r="D56" s="83"/>
      <c r="E56" s="20" t="s">
        <v>64</v>
      </c>
      <c r="F56" s="21">
        <v>3</v>
      </c>
      <c r="G56" s="23">
        <v>256.52</v>
      </c>
      <c r="H56" s="24">
        <f t="shared" si="1"/>
        <v>769.56</v>
      </c>
      <c r="I56" s="112"/>
    </row>
    <row r="57" spans="1:9" x14ac:dyDescent="0.25">
      <c r="A57" s="57"/>
      <c r="B57" s="60"/>
      <c r="C57" s="63"/>
      <c r="D57" s="83"/>
      <c r="E57" s="20" t="s">
        <v>65</v>
      </c>
      <c r="F57" s="21">
        <v>6</v>
      </c>
      <c r="G57" s="23">
        <v>19.565000000000001</v>
      </c>
      <c r="H57" s="24">
        <f t="shared" si="1"/>
        <v>117.39000000000001</v>
      </c>
      <c r="I57" s="112"/>
    </row>
    <row r="58" spans="1:9" x14ac:dyDescent="0.25">
      <c r="A58" s="57"/>
      <c r="B58" s="60"/>
      <c r="C58" s="63"/>
      <c r="D58" s="83"/>
      <c r="E58" s="20" t="s">
        <v>66</v>
      </c>
      <c r="F58" s="21">
        <v>12</v>
      </c>
      <c r="G58" s="23">
        <v>0.65</v>
      </c>
      <c r="H58" s="24">
        <f t="shared" si="1"/>
        <v>7.8000000000000007</v>
      </c>
      <c r="I58" s="112"/>
    </row>
    <row r="59" spans="1:9" x14ac:dyDescent="0.25">
      <c r="A59" s="57"/>
      <c r="B59" s="60"/>
      <c r="C59" s="63"/>
      <c r="D59" s="83"/>
      <c r="E59" s="20" t="s">
        <v>67</v>
      </c>
      <c r="F59" s="21">
        <v>2</v>
      </c>
      <c r="G59" s="23">
        <v>213.04</v>
      </c>
      <c r="H59" s="24">
        <f t="shared" si="1"/>
        <v>426.08</v>
      </c>
      <c r="I59" s="112"/>
    </row>
    <row r="60" spans="1:9" x14ac:dyDescent="0.25">
      <c r="A60" s="91"/>
      <c r="B60" s="93"/>
      <c r="C60" s="95"/>
      <c r="D60" s="97"/>
      <c r="E60" s="20" t="s">
        <v>68</v>
      </c>
      <c r="F60" s="21">
        <v>14</v>
      </c>
      <c r="G60" s="23">
        <v>143.47999999999999</v>
      </c>
      <c r="H60" s="24">
        <f t="shared" si="1"/>
        <v>2008.7199999999998</v>
      </c>
      <c r="I60" s="113"/>
    </row>
    <row r="61" spans="1:9" x14ac:dyDescent="0.25">
      <c r="A61" s="87"/>
      <c r="B61" s="88"/>
      <c r="C61" s="88"/>
      <c r="D61" s="88"/>
      <c r="E61" s="88"/>
      <c r="F61" s="88"/>
      <c r="G61" s="89"/>
      <c r="H61" s="25">
        <f>SUM(H41:H60)</f>
        <v>50018.58</v>
      </c>
      <c r="I61" s="9"/>
    </row>
    <row r="62" spans="1:9" x14ac:dyDescent="0.25">
      <c r="A62" s="41">
        <v>3105</v>
      </c>
      <c r="B62" s="44">
        <v>42345</v>
      </c>
      <c r="C62" s="45" t="s">
        <v>41</v>
      </c>
      <c r="D62" s="45" t="s">
        <v>25</v>
      </c>
      <c r="E62" s="45" t="s">
        <v>69</v>
      </c>
      <c r="F62" s="41">
        <v>1</v>
      </c>
      <c r="G62" s="26">
        <v>3362.68</v>
      </c>
      <c r="H62" s="27">
        <f t="shared" si="1"/>
        <v>3362.68</v>
      </c>
      <c r="I62" s="50" t="s">
        <v>10</v>
      </c>
    </row>
    <row r="63" spans="1:9" x14ac:dyDescent="0.25">
      <c r="A63" s="53"/>
      <c r="B63" s="54"/>
      <c r="C63" s="54"/>
      <c r="D63" s="54"/>
      <c r="E63" s="54"/>
      <c r="F63" s="54"/>
      <c r="G63" s="55"/>
      <c r="H63" s="30">
        <f>SUM(H62)</f>
        <v>3362.68</v>
      </c>
      <c r="I63" s="9"/>
    </row>
    <row r="64" spans="1:9" x14ac:dyDescent="0.25">
      <c r="A64" s="56">
        <v>3109</v>
      </c>
      <c r="B64" s="59">
        <v>42345</v>
      </c>
      <c r="C64" s="62" t="s">
        <v>70</v>
      </c>
      <c r="D64" s="82" t="s">
        <v>71</v>
      </c>
      <c r="E64" s="46" t="s">
        <v>72</v>
      </c>
      <c r="F64" s="42">
        <v>60</v>
      </c>
      <c r="G64" s="28">
        <v>50</v>
      </c>
      <c r="H64" s="29">
        <f t="shared" si="1"/>
        <v>3000</v>
      </c>
      <c r="I64" s="111" t="s">
        <v>10</v>
      </c>
    </row>
    <row r="65" spans="1:9" x14ac:dyDescent="0.25">
      <c r="A65" s="57"/>
      <c r="B65" s="60"/>
      <c r="C65" s="63"/>
      <c r="D65" s="83"/>
      <c r="E65" s="20" t="s">
        <v>73</v>
      </c>
      <c r="F65" s="21">
        <v>60</v>
      </c>
      <c r="G65" s="23">
        <v>60</v>
      </c>
      <c r="H65" s="24">
        <f t="shared" si="1"/>
        <v>3600</v>
      </c>
      <c r="I65" s="112"/>
    </row>
    <row r="66" spans="1:9" x14ac:dyDescent="0.25">
      <c r="A66" s="57"/>
      <c r="B66" s="60"/>
      <c r="C66" s="63"/>
      <c r="D66" s="83"/>
      <c r="E66" s="20" t="s">
        <v>74</v>
      </c>
      <c r="F66" s="21">
        <v>60</v>
      </c>
      <c r="G66" s="23">
        <v>75</v>
      </c>
      <c r="H66" s="24">
        <f t="shared" si="1"/>
        <v>4500</v>
      </c>
      <c r="I66" s="112"/>
    </row>
    <row r="67" spans="1:9" x14ac:dyDescent="0.25">
      <c r="A67" s="57"/>
      <c r="B67" s="60"/>
      <c r="C67" s="63"/>
      <c r="D67" s="83"/>
      <c r="E67" s="20" t="s">
        <v>75</v>
      </c>
      <c r="F67" s="21">
        <v>60</v>
      </c>
      <c r="G67" s="23">
        <v>50</v>
      </c>
      <c r="H67" s="24">
        <f t="shared" si="1"/>
        <v>3000</v>
      </c>
      <c r="I67" s="112"/>
    </row>
    <row r="68" spans="1:9" x14ac:dyDescent="0.25">
      <c r="A68" s="57"/>
      <c r="B68" s="60"/>
      <c r="C68" s="63"/>
      <c r="D68" s="83"/>
      <c r="E68" s="20" t="s">
        <v>76</v>
      </c>
      <c r="F68" s="21">
        <v>18</v>
      </c>
      <c r="G68" s="23">
        <v>55</v>
      </c>
      <c r="H68" s="24">
        <f t="shared" si="1"/>
        <v>990</v>
      </c>
      <c r="I68" s="112"/>
    </row>
    <row r="69" spans="1:9" x14ac:dyDescent="0.25">
      <c r="A69" s="57"/>
      <c r="B69" s="60"/>
      <c r="C69" s="63"/>
      <c r="D69" s="83"/>
      <c r="E69" s="20" t="s">
        <v>77</v>
      </c>
      <c r="F69" s="21">
        <v>60</v>
      </c>
      <c r="G69" s="23">
        <v>33</v>
      </c>
      <c r="H69" s="24">
        <f t="shared" si="1"/>
        <v>1980</v>
      </c>
      <c r="I69" s="112"/>
    </row>
    <row r="70" spans="1:9" x14ac:dyDescent="0.25">
      <c r="A70" s="57"/>
      <c r="B70" s="60"/>
      <c r="C70" s="63"/>
      <c r="D70" s="83"/>
      <c r="E70" s="20" t="s">
        <v>78</v>
      </c>
      <c r="F70" s="21">
        <v>100</v>
      </c>
      <c r="G70" s="23">
        <v>30</v>
      </c>
      <c r="H70" s="24">
        <f t="shared" si="1"/>
        <v>3000</v>
      </c>
      <c r="I70" s="112"/>
    </row>
    <row r="71" spans="1:9" x14ac:dyDescent="0.25">
      <c r="A71" s="57"/>
      <c r="B71" s="60"/>
      <c r="C71" s="63"/>
      <c r="D71" s="83"/>
      <c r="E71" s="20" t="s">
        <v>79</v>
      </c>
      <c r="F71" s="21">
        <v>60</v>
      </c>
      <c r="G71" s="23">
        <v>13</v>
      </c>
      <c r="H71" s="24">
        <f t="shared" si="1"/>
        <v>780</v>
      </c>
      <c r="I71" s="112"/>
    </row>
    <row r="72" spans="1:9" x14ac:dyDescent="0.25">
      <c r="A72" s="58"/>
      <c r="B72" s="61"/>
      <c r="C72" s="64"/>
      <c r="D72" s="84"/>
      <c r="E72" s="45" t="s">
        <v>80</v>
      </c>
      <c r="F72" s="41">
        <v>60</v>
      </c>
      <c r="G72" s="26">
        <v>35</v>
      </c>
      <c r="H72" s="27">
        <f t="shared" si="1"/>
        <v>2100</v>
      </c>
      <c r="I72" s="113"/>
    </row>
    <row r="73" spans="1:9" x14ac:dyDescent="0.25">
      <c r="A73" s="53"/>
      <c r="B73" s="54"/>
      <c r="C73" s="54"/>
      <c r="D73" s="54"/>
      <c r="E73" s="54"/>
      <c r="F73" s="54"/>
      <c r="G73" s="55"/>
      <c r="H73" s="30">
        <f>SUM(H64:H72)</f>
        <v>22950</v>
      </c>
      <c r="I73" s="9"/>
    </row>
    <row r="74" spans="1:9" ht="84" x14ac:dyDescent="0.25">
      <c r="A74" s="7">
        <v>3111</v>
      </c>
      <c r="B74" s="10">
        <v>42346</v>
      </c>
      <c r="C74" s="15" t="s">
        <v>81</v>
      </c>
      <c r="D74" s="15" t="s">
        <v>82</v>
      </c>
      <c r="E74" s="8" t="s">
        <v>83</v>
      </c>
      <c r="F74" s="7">
        <v>1</v>
      </c>
      <c r="G74" s="11">
        <v>6900</v>
      </c>
      <c r="H74" s="12">
        <f>F74*G74</f>
        <v>6900</v>
      </c>
      <c r="I74" s="48" t="s">
        <v>10</v>
      </c>
    </row>
    <row r="75" spans="1:9" x14ac:dyDescent="0.25">
      <c r="A75" s="75"/>
      <c r="B75" s="76"/>
      <c r="C75" s="76"/>
      <c r="D75" s="76"/>
      <c r="E75" s="76"/>
      <c r="F75" s="76"/>
      <c r="G75" s="77"/>
      <c r="H75" s="13"/>
      <c r="I75" s="9"/>
    </row>
    <row r="76" spans="1:9" ht="84" x14ac:dyDescent="0.25">
      <c r="A76" s="7">
        <v>3112</v>
      </c>
      <c r="B76" s="10">
        <v>42346</v>
      </c>
      <c r="C76" s="15" t="s">
        <v>81</v>
      </c>
      <c r="D76" s="15" t="s">
        <v>84</v>
      </c>
      <c r="E76" s="8" t="s">
        <v>85</v>
      </c>
      <c r="F76" s="7">
        <v>2</v>
      </c>
      <c r="G76" s="11">
        <v>4289.5</v>
      </c>
      <c r="H76" s="12">
        <f t="shared" ref="H76:H121" si="2">F76*G76</f>
        <v>8579</v>
      </c>
      <c r="I76" s="48" t="s">
        <v>10</v>
      </c>
    </row>
    <row r="77" spans="1:9" x14ac:dyDescent="0.25">
      <c r="A77" s="75"/>
      <c r="B77" s="76"/>
      <c r="C77" s="76"/>
      <c r="D77" s="76"/>
      <c r="E77" s="76"/>
      <c r="F77" s="76"/>
      <c r="G77" s="77"/>
      <c r="H77" s="13">
        <f>SUM(H76)</f>
        <v>8579</v>
      </c>
      <c r="I77" s="9"/>
    </row>
    <row r="78" spans="1:9" ht="21" x14ac:dyDescent="0.25">
      <c r="A78" s="69">
        <v>3113</v>
      </c>
      <c r="B78" s="71">
        <v>42346</v>
      </c>
      <c r="C78" s="85" t="s">
        <v>27</v>
      </c>
      <c r="D78" s="73" t="s">
        <v>86</v>
      </c>
      <c r="E78" s="8" t="s">
        <v>87</v>
      </c>
      <c r="F78" s="7">
        <v>20</v>
      </c>
      <c r="G78" s="11">
        <v>137.6</v>
      </c>
      <c r="H78" s="12">
        <f t="shared" si="2"/>
        <v>2752</v>
      </c>
      <c r="I78" s="67" t="s">
        <v>10</v>
      </c>
    </row>
    <row r="79" spans="1:9" ht="21" x14ac:dyDescent="0.25">
      <c r="A79" s="70"/>
      <c r="B79" s="72"/>
      <c r="C79" s="86"/>
      <c r="D79" s="74"/>
      <c r="E79" s="8" t="s">
        <v>88</v>
      </c>
      <c r="F79" s="7">
        <v>20</v>
      </c>
      <c r="G79" s="11">
        <v>137.6</v>
      </c>
      <c r="H79" s="12">
        <f t="shared" si="2"/>
        <v>2752</v>
      </c>
      <c r="I79" s="68"/>
    </row>
    <row r="80" spans="1:9" x14ac:dyDescent="0.25">
      <c r="A80" s="75"/>
      <c r="B80" s="76"/>
      <c r="C80" s="76"/>
      <c r="D80" s="76"/>
      <c r="E80" s="76"/>
      <c r="F80" s="76"/>
      <c r="G80" s="77"/>
      <c r="H80" s="13">
        <f>SUM(H78:H79)</f>
        <v>5504</v>
      </c>
      <c r="I80" s="9"/>
    </row>
    <row r="81" spans="1:9" x14ac:dyDescent="0.25">
      <c r="A81" s="69">
        <v>3114</v>
      </c>
      <c r="B81" s="71">
        <v>42346</v>
      </c>
      <c r="C81" s="85" t="s">
        <v>27</v>
      </c>
      <c r="D81" s="73" t="s">
        <v>89</v>
      </c>
      <c r="E81" s="15" t="s">
        <v>90</v>
      </c>
      <c r="F81" s="7">
        <v>6</v>
      </c>
      <c r="G81" s="11">
        <v>333.33300000000003</v>
      </c>
      <c r="H81" s="12">
        <f t="shared" si="2"/>
        <v>1999.998</v>
      </c>
      <c r="I81" s="67" t="s">
        <v>10</v>
      </c>
    </row>
    <row r="82" spans="1:9" x14ac:dyDescent="0.25">
      <c r="A82" s="79"/>
      <c r="B82" s="80"/>
      <c r="C82" s="98"/>
      <c r="D82" s="81"/>
      <c r="E82" s="15" t="s">
        <v>91</v>
      </c>
      <c r="F82" s="7">
        <v>3</v>
      </c>
      <c r="G82" s="11">
        <v>3200</v>
      </c>
      <c r="H82" s="12">
        <f t="shared" si="2"/>
        <v>9600</v>
      </c>
      <c r="I82" s="78"/>
    </row>
    <row r="83" spans="1:9" x14ac:dyDescent="0.25">
      <c r="A83" s="79"/>
      <c r="B83" s="80"/>
      <c r="C83" s="98"/>
      <c r="D83" s="81"/>
      <c r="E83" s="15" t="s">
        <v>92</v>
      </c>
      <c r="F83" s="7">
        <v>10</v>
      </c>
      <c r="G83" s="11">
        <v>1400</v>
      </c>
      <c r="H83" s="12">
        <f t="shared" si="2"/>
        <v>14000</v>
      </c>
      <c r="I83" s="78"/>
    </row>
    <row r="84" spans="1:9" x14ac:dyDescent="0.25">
      <c r="A84" s="79"/>
      <c r="B84" s="80"/>
      <c r="C84" s="98"/>
      <c r="D84" s="81"/>
      <c r="E84" s="15" t="s">
        <v>93</v>
      </c>
      <c r="F84" s="7">
        <v>2</v>
      </c>
      <c r="G84" s="11">
        <v>800</v>
      </c>
      <c r="H84" s="12">
        <f t="shared" si="2"/>
        <v>1600</v>
      </c>
      <c r="I84" s="78"/>
    </row>
    <row r="85" spans="1:9" x14ac:dyDescent="0.25">
      <c r="A85" s="79"/>
      <c r="B85" s="80"/>
      <c r="C85" s="98"/>
      <c r="D85" s="81"/>
      <c r="E85" s="15" t="s">
        <v>94</v>
      </c>
      <c r="F85" s="7">
        <v>4</v>
      </c>
      <c r="G85" s="11">
        <v>350</v>
      </c>
      <c r="H85" s="12">
        <f t="shared" si="2"/>
        <v>1400</v>
      </c>
      <c r="I85" s="78"/>
    </row>
    <row r="86" spans="1:9" x14ac:dyDescent="0.25">
      <c r="A86" s="79"/>
      <c r="B86" s="80"/>
      <c r="C86" s="98"/>
      <c r="D86" s="81"/>
      <c r="E86" s="15" t="s">
        <v>95</v>
      </c>
      <c r="F86" s="7">
        <v>2</v>
      </c>
      <c r="G86" s="11">
        <v>250</v>
      </c>
      <c r="H86" s="12">
        <f t="shared" si="2"/>
        <v>500</v>
      </c>
      <c r="I86" s="78"/>
    </row>
    <row r="87" spans="1:9" x14ac:dyDescent="0.25">
      <c r="A87" s="70"/>
      <c r="B87" s="72"/>
      <c r="C87" s="86"/>
      <c r="D87" s="74"/>
      <c r="E87" s="15" t="s">
        <v>96</v>
      </c>
      <c r="F87" s="7">
        <v>1</v>
      </c>
      <c r="G87" s="11">
        <v>3100</v>
      </c>
      <c r="H87" s="12">
        <f t="shared" si="2"/>
        <v>3100</v>
      </c>
      <c r="I87" s="68"/>
    </row>
    <row r="88" spans="1:9" x14ac:dyDescent="0.25">
      <c r="A88" s="16"/>
      <c r="B88" s="17"/>
      <c r="C88" s="18"/>
      <c r="D88" s="18"/>
      <c r="E88" s="18"/>
      <c r="F88" s="16"/>
      <c r="G88" s="19"/>
      <c r="H88" s="13">
        <f>SUM(H81:H87)</f>
        <v>32199.998</v>
      </c>
      <c r="I88" s="9"/>
    </row>
    <row r="89" spans="1:9" x14ac:dyDescent="0.25">
      <c r="A89" s="69">
        <v>3115</v>
      </c>
      <c r="B89" s="71">
        <v>42346</v>
      </c>
      <c r="C89" s="85" t="s">
        <v>27</v>
      </c>
      <c r="D89" s="85" t="s">
        <v>97</v>
      </c>
      <c r="E89" s="15" t="s">
        <v>98</v>
      </c>
      <c r="F89" s="7">
        <v>10</v>
      </c>
      <c r="G89" s="11">
        <v>1500</v>
      </c>
      <c r="H89" s="12">
        <f t="shared" si="2"/>
        <v>15000</v>
      </c>
      <c r="I89" s="67" t="s">
        <v>10</v>
      </c>
    </row>
    <row r="90" spans="1:9" x14ac:dyDescent="0.25">
      <c r="A90" s="70"/>
      <c r="B90" s="72"/>
      <c r="C90" s="86"/>
      <c r="D90" s="86"/>
      <c r="E90" s="15" t="s">
        <v>99</v>
      </c>
      <c r="F90" s="7">
        <v>10</v>
      </c>
      <c r="G90" s="11">
        <v>1500</v>
      </c>
      <c r="H90" s="12">
        <f t="shared" si="2"/>
        <v>15000</v>
      </c>
      <c r="I90" s="68"/>
    </row>
    <row r="91" spans="1:9" x14ac:dyDescent="0.25">
      <c r="A91" s="75"/>
      <c r="B91" s="76"/>
      <c r="C91" s="76"/>
      <c r="D91" s="76"/>
      <c r="E91" s="76"/>
      <c r="F91" s="76"/>
      <c r="G91" s="77"/>
      <c r="H91" s="13">
        <f>SUM(H89:H90)</f>
        <v>30000</v>
      </c>
      <c r="I91" s="9"/>
    </row>
    <row r="92" spans="1:9" x14ac:dyDescent="0.25">
      <c r="A92" s="7">
        <v>3116</v>
      </c>
      <c r="B92" s="10">
        <v>42346</v>
      </c>
      <c r="C92" s="15" t="s">
        <v>100</v>
      </c>
      <c r="D92" s="15" t="s">
        <v>36</v>
      </c>
      <c r="E92" s="15" t="s">
        <v>101</v>
      </c>
      <c r="F92" s="7">
        <v>20</v>
      </c>
      <c r="G92" s="11">
        <v>680</v>
      </c>
      <c r="H92" s="12">
        <f t="shared" si="2"/>
        <v>13600</v>
      </c>
      <c r="I92" s="48" t="s">
        <v>10</v>
      </c>
    </row>
    <row r="93" spans="1:9" x14ac:dyDescent="0.25">
      <c r="A93" s="75"/>
      <c r="B93" s="76"/>
      <c r="C93" s="76"/>
      <c r="D93" s="76"/>
      <c r="E93" s="76"/>
      <c r="F93" s="76"/>
      <c r="G93" s="77"/>
      <c r="H93" s="13">
        <f>SUM(H92)</f>
        <v>13600</v>
      </c>
      <c r="I93" s="9"/>
    </row>
    <row r="94" spans="1:9" x14ac:dyDescent="0.25">
      <c r="A94" s="7">
        <v>3117</v>
      </c>
      <c r="B94" s="10">
        <v>42346</v>
      </c>
      <c r="C94" s="15" t="s">
        <v>100</v>
      </c>
      <c r="D94" s="15" t="s">
        <v>71</v>
      </c>
      <c r="E94" s="15" t="s">
        <v>102</v>
      </c>
      <c r="F94" s="7">
        <v>30</v>
      </c>
      <c r="G94" s="11">
        <v>275</v>
      </c>
      <c r="H94" s="12">
        <f t="shared" si="2"/>
        <v>8250</v>
      </c>
      <c r="I94" s="48" t="s">
        <v>10</v>
      </c>
    </row>
    <row r="95" spans="1:9" x14ac:dyDescent="0.25">
      <c r="A95" s="75"/>
      <c r="B95" s="76"/>
      <c r="C95" s="76"/>
      <c r="D95" s="76"/>
      <c r="E95" s="76"/>
      <c r="F95" s="76"/>
      <c r="G95" s="77"/>
      <c r="H95" s="13">
        <f>SUM(H94)</f>
        <v>8250</v>
      </c>
      <c r="I95" s="9"/>
    </row>
    <row r="96" spans="1:9" x14ac:dyDescent="0.25">
      <c r="A96" s="7">
        <v>3118</v>
      </c>
      <c r="B96" s="10">
        <v>42346</v>
      </c>
      <c r="C96" s="15" t="s">
        <v>103</v>
      </c>
      <c r="D96" s="15" t="s">
        <v>104</v>
      </c>
      <c r="E96" s="15" t="s">
        <v>105</v>
      </c>
      <c r="F96" s="7">
        <v>100</v>
      </c>
      <c r="G96" s="11">
        <v>323</v>
      </c>
      <c r="H96" s="12">
        <f t="shared" si="2"/>
        <v>32300</v>
      </c>
      <c r="I96" s="48" t="s">
        <v>10</v>
      </c>
    </row>
    <row r="97" spans="1:9" x14ac:dyDescent="0.25">
      <c r="A97" s="75"/>
      <c r="B97" s="76"/>
      <c r="C97" s="76"/>
      <c r="D97" s="76"/>
      <c r="E97" s="76"/>
      <c r="F97" s="76"/>
      <c r="G97" s="77"/>
      <c r="H97" s="13">
        <f>SUM(H96)</f>
        <v>32300</v>
      </c>
      <c r="I97" s="9"/>
    </row>
    <row r="98" spans="1:9" x14ac:dyDescent="0.25">
      <c r="A98" s="7">
        <v>3119</v>
      </c>
      <c r="B98" s="10">
        <v>42346</v>
      </c>
      <c r="C98" s="15" t="s">
        <v>70</v>
      </c>
      <c r="D98" s="15" t="s">
        <v>25</v>
      </c>
      <c r="E98" s="15" t="s">
        <v>106</v>
      </c>
      <c r="F98" s="7">
        <v>1</v>
      </c>
      <c r="G98" s="11">
        <v>20551</v>
      </c>
      <c r="H98" s="12">
        <f t="shared" si="2"/>
        <v>20551</v>
      </c>
      <c r="I98" s="48" t="s">
        <v>10</v>
      </c>
    </row>
    <row r="99" spans="1:9" x14ac:dyDescent="0.25">
      <c r="A99" s="75"/>
      <c r="B99" s="76"/>
      <c r="C99" s="76"/>
      <c r="D99" s="76"/>
      <c r="E99" s="76"/>
      <c r="F99" s="76"/>
      <c r="G99" s="77"/>
      <c r="H99" s="13">
        <f>SUM(H98)</f>
        <v>20551</v>
      </c>
      <c r="I99" s="9"/>
    </row>
    <row r="100" spans="1:9" x14ac:dyDescent="0.25">
      <c r="A100" s="7">
        <v>3120</v>
      </c>
      <c r="B100" s="10">
        <v>42346</v>
      </c>
      <c r="C100" s="15" t="s">
        <v>107</v>
      </c>
      <c r="D100" s="15" t="s">
        <v>25</v>
      </c>
      <c r="E100" s="15" t="s">
        <v>108</v>
      </c>
      <c r="F100" s="7">
        <v>1</v>
      </c>
      <c r="G100" s="11">
        <v>21659</v>
      </c>
      <c r="H100" s="12">
        <f t="shared" si="2"/>
        <v>21659</v>
      </c>
      <c r="I100" s="67" t="s">
        <v>10</v>
      </c>
    </row>
    <row r="101" spans="1:9" x14ac:dyDescent="0.25">
      <c r="A101" s="7">
        <v>3120</v>
      </c>
      <c r="B101" s="10">
        <v>42346</v>
      </c>
      <c r="C101" s="15" t="s">
        <v>107</v>
      </c>
      <c r="D101" s="15" t="s">
        <v>25</v>
      </c>
      <c r="E101" s="15" t="s">
        <v>109</v>
      </c>
      <c r="F101" s="7">
        <v>1</v>
      </c>
      <c r="G101" s="11">
        <v>21659</v>
      </c>
      <c r="H101" s="12">
        <f t="shared" si="2"/>
        <v>21659</v>
      </c>
      <c r="I101" s="68"/>
    </row>
    <row r="102" spans="1:9" x14ac:dyDescent="0.25">
      <c r="A102" s="75"/>
      <c r="B102" s="76"/>
      <c r="C102" s="76"/>
      <c r="D102" s="76"/>
      <c r="E102" s="76"/>
      <c r="F102" s="76"/>
      <c r="G102" s="77"/>
      <c r="H102" s="13">
        <f>SUM(H100:H101)</f>
        <v>43318</v>
      </c>
      <c r="I102" s="9"/>
    </row>
    <row r="103" spans="1:9" x14ac:dyDescent="0.25">
      <c r="A103" s="7">
        <v>3125</v>
      </c>
      <c r="B103" s="10">
        <v>42346</v>
      </c>
      <c r="C103" s="15" t="s">
        <v>110</v>
      </c>
      <c r="D103" s="15" t="s">
        <v>25</v>
      </c>
      <c r="E103" s="15" t="s">
        <v>111</v>
      </c>
      <c r="F103" s="7">
        <v>1</v>
      </c>
      <c r="G103" s="11">
        <v>4304.5600000000004</v>
      </c>
      <c r="H103" s="12">
        <f t="shared" si="2"/>
        <v>4304.5600000000004</v>
      </c>
      <c r="I103" s="48" t="s">
        <v>10</v>
      </c>
    </row>
    <row r="104" spans="1:9" x14ac:dyDescent="0.25">
      <c r="A104" s="75"/>
      <c r="B104" s="76"/>
      <c r="C104" s="76"/>
      <c r="D104" s="76"/>
      <c r="E104" s="76"/>
      <c r="F104" s="76"/>
      <c r="G104" s="77"/>
      <c r="H104" s="13">
        <f>SUM(H103)</f>
        <v>4304.5600000000004</v>
      </c>
      <c r="I104" s="9"/>
    </row>
    <row r="105" spans="1:9" x14ac:dyDescent="0.25">
      <c r="A105" s="7">
        <v>3126</v>
      </c>
      <c r="B105" s="10">
        <v>42346</v>
      </c>
      <c r="C105" s="15" t="s">
        <v>112</v>
      </c>
      <c r="D105" s="15" t="s">
        <v>25</v>
      </c>
      <c r="E105" s="15" t="s">
        <v>113</v>
      </c>
      <c r="F105" s="7">
        <v>1</v>
      </c>
      <c r="G105" s="11">
        <v>2195.56</v>
      </c>
      <c r="H105" s="12">
        <f t="shared" si="2"/>
        <v>2195.56</v>
      </c>
      <c r="I105" s="48" t="s">
        <v>10</v>
      </c>
    </row>
    <row r="106" spans="1:9" x14ac:dyDescent="0.25">
      <c r="A106" s="75"/>
      <c r="B106" s="76"/>
      <c r="C106" s="76"/>
      <c r="D106" s="76"/>
      <c r="E106" s="76"/>
      <c r="F106" s="76"/>
      <c r="G106" s="77"/>
      <c r="H106" s="13">
        <f>SUM(H105)</f>
        <v>2195.56</v>
      </c>
      <c r="I106" s="9"/>
    </row>
    <row r="107" spans="1:9" x14ac:dyDescent="0.25">
      <c r="A107" s="69">
        <v>3127</v>
      </c>
      <c r="B107" s="71">
        <v>42346</v>
      </c>
      <c r="C107" s="85" t="s">
        <v>103</v>
      </c>
      <c r="D107" s="73" t="s">
        <v>114</v>
      </c>
      <c r="E107" s="15" t="s">
        <v>115</v>
      </c>
      <c r="F107" s="7">
        <v>100</v>
      </c>
      <c r="G107" s="11">
        <v>115</v>
      </c>
      <c r="H107" s="12">
        <f t="shared" si="2"/>
        <v>11500</v>
      </c>
      <c r="I107" s="67" t="s">
        <v>10</v>
      </c>
    </row>
    <row r="108" spans="1:9" x14ac:dyDescent="0.25">
      <c r="A108" s="79"/>
      <c r="B108" s="80"/>
      <c r="C108" s="98"/>
      <c r="D108" s="81"/>
      <c r="E108" s="15" t="s">
        <v>116</v>
      </c>
      <c r="F108" s="7">
        <v>100</v>
      </c>
      <c r="G108" s="11">
        <v>115</v>
      </c>
      <c r="H108" s="12">
        <f t="shared" si="2"/>
        <v>11500</v>
      </c>
      <c r="I108" s="78"/>
    </row>
    <row r="109" spans="1:9" x14ac:dyDescent="0.25">
      <c r="A109" s="79"/>
      <c r="B109" s="80"/>
      <c r="C109" s="98"/>
      <c r="D109" s="81"/>
      <c r="E109" s="15" t="s">
        <v>117</v>
      </c>
      <c r="F109" s="7">
        <v>100</v>
      </c>
      <c r="G109" s="11">
        <v>115</v>
      </c>
      <c r="H109" s="12">
        <f t="shared" si="2"/>
        <v>11500</v>
      </c>
      <c r="I109" s="78"/>
    </row>
    <row r="110" spans="1:9" x14ac:dyDescent="0.25">
      <c r="A110" s="79"/>
      <c r="B110" s="80"/>
      <c r="C110" s="98"/>
      <c r="D110" s="81"/>
      <c r="E110" s="15" t="s">
        <v>118</v>
      </c>
      <c r="F110" s="7">
        <v>50</v>
      </c>
      <c r="G110" s="11">
        <v>115</v>
      </c>
      <c r="H110" s="12">
        <f t="shared" si="2"/>
        <v>5750</v>
      </c>
      <c r="I110" s="78"/>
    </row>
    <row r="111" spans="1:9" x14ac:dyDescent="0.25">
      <c r="A111" s="70"/>
      <c r="B111" s="72"/>
      <c r="C111" s="86"/>
      <c r="D111" s="74"/>
      <c r="E111" s="15" t="s">
        <v>119</v>
      </c>
      <c r="F111" s="7">
        <v>100</v>
      </c>
      <c r="G111" s="11">
        <v>19.5</v>
      </c>
      <c r="H111" s="12">
        <f t="shared" si="2"/>
        <v>1950</v>
      </c>
      <c r="I111" s="68"/>
    </row>
    <row r="112" spans="1:9" x14ac:dyDescent="0.25">
      <c r="A112" s="75"/>
      <c r="B112" s="76"/>
      <c r="C112" s="76"/>
      <c r="D112" s="76"/>
      <c r="E112" s="76"/>
      <c r="F112" s="76"/>
      <c r="G112" s="77"/>
      <c r="H112" s="13">
        <f>SUM(H107:H111)</f>
        <v>42200</v>
      </c>
      <c r="I112" s="9"/>
    </row>
    <row r="113" spans="1:9" x14ac:dyDescent="0.25">
      <c r="A113" s="69">
        <v>3128</v>
      </c>
      <c r="B113" s="71">
        <v>42346</v>
      </c>
      <c r="C113" s="85" t="s">
        <v>103</v>
      </c>
      <c r="D113" s="73" t="s">
        <v>120</v>
      </c>
      <c r="E113" s="15" t="s">
        <v>121</v>
      </c>
      <c r="F113" s="7">
        <v>50</v>
      </c>
      <c r="G113" s="11">
        <v>48</v>
      </c>
      <c r="H113" s="12">
        <f t="shared" si="2"/>
        <v>2400</v>
      </c>
      <c r="I113" s="67" t="s">
        <v>10</v>
      </c>
    </row>
    <row r="114" spans="1:9" x14ac:dyDescent="0.25">
      <c r="A114" s="70"/>
      <c r="B114" s="72"/>
      <c r="C114" s="86"/>
      <c r="D114" s="74"/>
      <c r="E114" s="15" t="s">
        <v>122</v>
      </c>
      <c r="F114" s="7">
        <v>50</v>
      </c>
      <c r="G114" s="11">
        <v>26.4</v>
      </c>
      <c r="H114" s="12">
        <f t="shared" si="2"/>
        <v>1320</v>
      </c>
      <c r="I114" s="68"/>
    </row>
    <row r="115" spans="1:9" x14ac:dyDescent="0.25">
      <c r="A115" s="75"/>
      <c r="B115" s="76"/>
      <c r="C115" s="76"/>
      <c r="D115" s="76"/>
      <c r="E115" s="76"/>
      <c r="F115" s="76"/>
      <c r="G115" s="77"/>
      <c r="H115" s="13">
        <f>SUM(H113:H114)</f>
        <v>3720</v>
      </c>
      <c r="I115" s="9"/>
    </row>
    <row r="116" spans="1:9" x14ac:dyDescent="0.25">
      <c r="A116" s="7">
        <v>3129</v>
      </c>
      <c r="B116" s="10">
        <v>42346</v>
      </c>
      <c r="C116" s="15" t="s">
        <v>123</v>
      </c>
      <c r="D116" s="15" t="s">
        <v>25</v>
      </c>
      <c r="E116" s="15" t="s">
        <v>124</v>
      </c>
      <c r="F116" s="7">
        <v>1</v>
      </c>
      <c r="G116" s="11">
        <v>4231.54</v>
      </c>
      <c r="H116" s="12">
        <f t="shared" si="2"/>
        <v>4231.54</v>
      </c>
      <c r="I116" s="48" t="s">
        <v>10</v>
      </c>
    </row>
    <row r="117" spans="1:9" x14ac:dyDescent="0.25">
      <c r="A117" s="75"/>
      <c r="B117" s="76"/>
      <c r="C117" s="76"/>
      <c r="D117" s="76"/>
      <c r="E117" s="76"/>
      <c r="F117" s="76"/>
      <c r="G117" s="77"/>
      <c r="H117" s="13">
        <f>SUM(H116)</f>
        <v>4231.54</v>
      </c>
      <c r="I117" s="9"/>
    </row>
    <row r="118" spans="1:9" x14ac:dyDescent="0.25">
      <c r="A118" s="7">
        <v>3130</v>
      </c>
      <c r="B118" s="10">
        <v>42347</v>
      </c>
      <c r="C118" s="15" t="s">
        <v>125</v>
      </c>
      <c r="D118" s="15" t="s">
        <v>126</v>
      </c>
      <c r="E118" s="15" t="s">
        <v>127</v>
      </c>
      <c r="F118" s="7">
        <v>600</v>
      </c>
      <c r="G118" s="11">
        <v>138</v>
      </c>
      <c r="H118" s="12">
        <f t="shared" si="2"/>
        <v>82800</v>
      </c>
      <c r="I118" s="48" t="s">
        <v>10</v>
      </c>
    </row>
    <row r="119" spans="1:9" x14ac:dyDescent="0.25">
      <c r="A119" s="75"/>
      <c r="B119" s="76"/>
      <c r="C119" s="76"/>
      <c r="D119" s="76"/>
      <c r="E119" s="76"/>
      <c r="F119" s="76"/>
      <c r="G119" s="77"/>
      <c r="H119" s="13">
        <f>SUM(H118)</f>
        <v>82800</v>
      </c>
      <c r="I119" s="9"/>
    </row>
    <row r="120" spans="1:9" x14ac:dyDescent="0.25">
      <c r="A120" s="69">
        <v>3131</v>
      </c>
      <c r="B120" s="71">
        <v>42347</v>
      </c>
      <c r="C120" s="85" t="s">
        <v>24</v>
      </c>
      <c r="D120" s="73" t="s">
        <v>128</v>
      </c>
      <c r="E120" s="15" t="s">
        <v>129</v>
      </c>
      <c r="F120" s="7">
        <v>12</v>
      </c>
      <c r="G120" s="11">
        <v>495</v>
      </c>
      <c r="H120" s="12">
        <f t="shared" si="2"/>
        <v>5940</v>
      </c>
      <c r="I120" s="67" t="s">
        <v>10</v>
      </c>
    </row>
    <row r="121" spans="1:9" x14ac:dyDescent="0.25">
      <c r="A121" s="70"/>
      <c r="B121" s="72"/>
      <c r="C121" s="86"/>
      <c r="D121" s="74"/>
      <c r="E121" s="15" t="s">
        <v>130</v>
      </c>
      <c r="F121" s="7">
        <v>15</v>
      </c>
      <c r="G121" s="11">
        <v>300</v>
      </c>
      <c r="H121" s="12">
        <f t="shared" si="2"/>
        <v>4500</v>
      </c>
      <c r="I121" s="68"/>
    </row>
    <row r="122" spans="1:9" x14ac:dyDescent="0.25">
      <c r="A122" s="99"/>
      <c r="B122" s="100"/>
      <c r="C122" s="100"/>
      <c r="D122" s="100"/>
      <c r="E122" s="100"/>
      <c r="F122" s="100"/>
      <c r="G122" s="101"/>
      <c r="H122" s="14">
        <f>SUM(H120:H121)</f>
        <v>10440</v>
      </c>
      <c r="I122" s="9"/>
    </row>
    <row r="123" spans="1:9" x14ac:dyDescent="0.25">
      <c r="A123" s="35">
        <v>3155</v>
      </c>
      <c r="B123" s="31">
        <v>42349</v>
      </c>
      <c r="C123" s="32" t="s">
        <v>38</v>
      </c>
      <c r="D123" s="32" t="s">
        <v>131</v>
      </c>
      <c r="E123" s="32" t="s">
        <v>132</v>
      </c>
      <c r="F123" s="35">
        <v>500</v>
      </c>
      <c r="G123" s="37">
        <v>57.5</v>
      </c>
      <c r="H123" s="38">
        <f>F123*G123</f>
        <v>28750</v>
      </c>
      <c r="I123" s="51" t="s">
        <v>10</v>
      </c>
    </row>
    <row r="124" spans="1:9" x14ac:dyDescent="0.25">
      <c r="A124" s="99"/>
      <c r="B124" s="100"/>
      <c r="C124" s="100"/>
      <c r="D124" s="100"/>
      <c r="E124" s="100"/>
      <c r="F124" s="100"/>
      <c r="G124" s="101"/>
      <c r="H124" s="40"/>
      <c r="I124" s="9"/>
    </row>
    <row r="125" spans="1:9" x14ac:dyDescent="0.25">
      <c r="A125" s="35">
        <v>3158</v>
      </c>
      <c r="B125" s="31">
        <v>42349</v>
      </c>
      <c r="C125" s="32" t="s">
        <v>133</v>
      </c>
      <c r="D125" s="32" t="s">
        <v>134</v>
      </c>
      <c r="E125" s="32" t="s">
        <v>135</v>
      </c>
      <c r="F125" s="35">
        <v>1</v>
      </c>
      <c r="G125" s="37">
        <v>4259.7299999999996</v>
      </c>
      <c r="H125" s="38">
        <f t="shared" ref="H125:H131" si="3">F125*G125</f>
        <v>4259.7299999999996</v>
      </c>
      <c r="I125" s="51" t="s">
        <v>10</v>
      </c>
    </row>
    <row r="126" spans="1:9" x14ac:dyDescent="0.25">
      <c r="A126" s="99"/>
      <c r="B126" s="100"/>
      <c r="C126" s="100"/>
      <c r="D126" s="100"/>
      <c r="E126" s="100"/>
      <c r="F126" s="100"/>
      <c r="G126" s="101"/>
      <c r="H126" s="40"/>
      <c r="I126" s="9"/>
    </row>
    <row r="127" spans="1:9" x14ac:dyDescent="0.25">
      <c r="A127" s="36">
        <v>3159</v>
      </c>
      <c r="B127" s="33">
        <v>42349</v>
      </c>
      <c r="C127" s="34" t="s">
        <v>136</v>
      </c>
      <c r="D127" s="34" t="s">
        <v>25</v>
      </c>
      <c r="E127" s="34" t="s">
        <v>137</v>
      </c>
      <c r="F127" s="36">
        <v>1</v>
      </c>
      <c r="G127" s="39">
        <v>17821</v>
      </c>
      <c r="H127" s="38">
        <f t="shared" si="3"/>
        <v>17821</v>
      </c>
      <c r="I127" s="52" t="s">
        <v>10</v>
      </c>
    </row>
    <row r="128" spans="1:9" x14ac:dyDescent="0.25">
      <c r="A128" s="102"/>
      <c r="B128" s="103"/>
      <c r="C128" s="103"/>
      <c r="D128" s="103"/>
      <c r="E128" s="103"/>
      <c r="F128" s="103"/>
      <c r="G128" s="104"/>
      <c r="H128" s="40"/>
      <c r="I128" s="47"/>
    </row>
    <row r="129" spans="1:9" x14ac:dyDescent="0.25">
      <c r="A129" s="36">
        <v>3160</v>
      </c>
      <c r="B129" s="33">
        <v>42349</v>
      </c>
      <c r="C129" s="34" t="s">
        <v>136</v>
      </c>
      <c r="D129" s="34" t="s">
        <v>25</v>
      </c>
      <c r="E129" s="34" t="s">
        <v>138</v>
      </c>
      <c r="F129" s="36">
        <v>1</v>
      </c>
      <c r="G129" s="39">
        <v>18617</v>
      </c>
      <c r="H129" s="38">
        <f t="shared" si="3"/>
        <v>18617</v>
      </c>
      <c r="I129" s="52" t="s">
        <v>10</v>
      </c>
    </row>
    <row r="130" spans="1:9" x14ac:dyDescent="0.25">
      <c r="A130" s="102"/>
      <c r="B130" s="103"/>
      <c r="C130" s="103"/>
      <c r="D130" s="103"/>
      <c r="E130" s="103"/>
      <c r="F130" s="103"/>
      <c r="G130" s="104"/>
      <c r="H130" s="40"/>
      <c r="I130" s="47"/>
    </row>
    <row r="131" spans="1:9" x14ac:dyDescent="0.25">
      <c r="A131" s="36">
        <v>3161</v>
      </c>
      <c r="B131" s="33">
        <v>42349</v>
      </c>
      <c r="C131" s="34" t="s">
        <v>139</v>
      </c>
      <c r="D131" s="34" t="s">
        <v>25</v>
      </c>
      <c r="E131" s="34" t="s">
        <v>140</v>
      </c>
      <c r="F131" s="36">
        <v>1</v>
      </c>
      <c r="G131" s="39">
        <v>3352.68</v>
      </c>
      <c r="H131" s="38">
        <f t="shared" si="3"/>
        <v>3352.68</v>
      </c>
      <c r="I131" s="52" t="s">
        <v>10</v>
      </c>
    </row>
    <row r="132" spans="1:9" x14ac:dyDescent="0.25">
      <c r="A132" s="99"/>
      <c r="B132" s="100"/>
      <c r="C132" s="100"/>
      <c r="D132" s="100"/>
      <c r="E132" s="100"/>
      <c r="F132" s="100"/>
      <c r="G132" s="101"/>
      <c r="H132" s="14"/>
      <c r="I132" s="9"/>
    </row>
    <row r="133" spans="1:9" x14ac:dyDescent="0.25">
      <c r="A133" s="7">
        <v>3165</v>
      </c>
      <c r="B133" s="10">
        <v>42352</v>
      </c>
      <c r="C133" s="15" t="s">
        <v>141</v>
      </c>
      <c r="D133" s="15" t="s">
        <v>128</v>
      </c>
      <c r="E133" s="15" t="s">
        <v>142</v>
      </c>
      <c r="F133" s="7">
        <v>22</v>
      </c>
      <c r="G133" s="11">
        <v>230</v>
      </c>
      <c r="H133" s="12">
        <f t="shared" ref="H133:H184" si="4">F133*G133</f>
        <v>5060</v>
      </c>
      <c r="I133" s="48" t="s">
        <v>10</v>
      </c>
    </row>
    <row r="134" spans="1:9" x14ac:dyDescent="0.25">
      <c r="A134" s="75"/>
      <c r="B134" s="76"/>
      <c r="C134" s="76"/>
      <c r="D134" s="76"/>
      <c r="E134" s="76"/>
      <c r="F134" s="76"/>
      <c r="G134" s="77"/>
      <c r="H134" s="13">
        <f>SUM(H133)</f>
        <v>5060</v>
      </c>
      <c r="I134" s="9"/>
    </row>
    <row r="135" spans="1:9" x14ac:dyDescent="0.25">
      <c r="A135" s="69">
        <v>3168</v>
      </c>
      <c r="B135" s="71">
        <v>42352</v>
      </c>
      <c r="C135" s="85" t="s">
        <v>103</v>
      </c>
      <c r="D135" s="105" t="s">
        <v>71</v>
      </c>
      <c r="E135" s="15" t="s">
        <v>143</v>
      </c>
      <c r="F135" s="7">
        <v>50</v>
      </c>
      <c r="G135" s="11">
        <v>190</v>
      </c>
      <c r="H135" s="12">
        <f t="shared" si="4"/>
        <v>9500</v>
      </c>
      <c r="I135" s="67" t="s">
        <v>10</v>
      </c>
    </row>
    <row r="136" spans="1:9" x14ac:dyDescent="0.25">
      <c r="A136" s="79"/>
      <c r="B136" s="80"/>
      <c r="C136" s="98"/>
      <c r="D136" s="106"/>
      <c r="E136" s="15" t="s">
        <v>144</v>
      </c>
      <c r="F136" s="7">
        <v>10</v>
      </c>
      <c r="G136" s="11">
        <v>140</v>
      </c>
      <c r="H136" s="12">
        <f t="shared" si="4"/>
        <v>1400</v>
      </c>
      <c r="I136" s="78"/>
    </row>
    <row r="137" spans="1:9" x14ac:dyDescent="0.25">
      <c r="A137" s="70"/>
      <c r="B137" s="72"/>
      <c r="C137" s="86"/>
      <c r="D137" s="107"/>
      <c r="E137" s="15" t="s">
        <v>145</v>
      </c>
      <c r="F137" s="7">
        <v>10</v>
      </c>
      <c r="G137" s="11">
        <v>70</v>
      </c>
      <c r="H137" s="12">
        <f t="shared" si="4"/>
        <v>700</v>
      </c>
      <c r="I137" s="68"/>
    </row>
    <row r="138" spans="1:9" x14ac:dyDescent="0.25">
      <c r="A138" s="75"/>
      <c r="B138" s="76"/>
      <c r="C138" s="76"/>
      <c r="D138" s="76"/>
      <c r="E138" s="76"/>
      <c r="F138" s="76"/>
      <c r="G138" s="77"/>
      <c r="H138" s="13">
        <f>SUM(H135:H137)</f>
        <v>11600</v>
      </c>
      <c r="I138" s="9"/>
    </row>
    <row r="139" spans="1:9" x14ac:dyDescent="0.25">
      <c r="A139" s="69">
        <v>3169</v>
      </c>
      <c r="B139" s="71">
        <v>42354</v>
      </c>
      <c r="C139" s="85" t="s">
        <v>146</v>
      </c>
      <c r="D139" s="105" t="s">
        <v>147</v>
      </c>
      <c r="E139" s="15" t="s">
        <v>148</v>
      </c>
      <c r="F139" s="7">
        <v>1</v>
      </c>
      <c r="G139" s="11">
        <v>2990</v>
      </c>
      <c r="H139" s="12">
        <f t="shared" si="4"/>
        <v>2990</v>
      </c>
      <c r="I139" s="67" t="s">
        <v>10</v>
      </c>
    </row>
    <row r="140" spans="1:9" x14ac:dyDescent="0.25">
      <c r="A140" s="79"/>
      <c r="B140" s="80"/>
      <c r="C140" s="98"/>
      <c r="D140" s="106"/>
      <c r="E140" s="15" t="s">
        <v>149</v>
      </c>
      <c r="F140" s="7">
        <v>1</v>
      </c>
      <c r="G140" s="11">
        <v>3250</v>
      </c>
      <c r="H140" s="12">
        <f t="shared" si="4"/>
        <v>3250</v>
      </c>
      <c r="I140" s="78"/>
    </row>
    <row r="141" spans="1:9" x14ac:dyDescent="0.25">
      <c r="A141" s="79"/>
      <c r="B141" s="80"/>
      <c r="C141" s="98"/>
      <c r="D141" s="106"/>
      <c r="E141" s="15" t="s">
        <v>150</v>
      </c>
      <c r="F141" s="7">
        <v>1</v>
      </c>
      <c r="G141" s="11">
        <v>1800</v>
      </c>
      <c r="H141" s="12">
        <f t="shared" si="4"/>
        <v>1800</v>
      </c>
      <c r="I141" s="78"/>
    </row>
    <row r="142" spans="1:9" x14ac:dyDescent="0.25">
      <c r="A142" s="70"/>
      <c r="B142" s="72"/>
      <c r="C142" s="86"/>
      <c r="D142" s="107"/>
      <c r="E142" s="15" t="s">
        <v>151</v>
      </c>
      <c r="F142" s="7">
        <v>1</v>
      </c>
      <c r="G142" s="11">
        <v>1000</v>
      </c>
      <c r="H142" s="12">
        <f t="shared" si="4"/>
        <v>1000</v>
      </c>
      <c r="I142" s="68"/>
    </row>
    <row r="143" spans="1:9" x14ac:dyDescent="0.25">
      <c r="A143" s="16"/>
      <c r="B143" s="17"/>
      <c r="C143" s="18"/>
      <c r="D143" s="18"/>
      <c r="E143" s="18"/>
      <c r="F143" s="16"/>
      <c r="G143" s="19"/>
      <c r="H143" s="13">
        <f>SUM(H139:H142)</f>
        <v>9040</v>
      </c>
      <c r="I143" s="9"/>
    </row>
    <row r="144" spans="1:9" x14ac:dyDescent="0.25">
      <c r="A144" s="7">
        <v>3170</v>
      </c>
      <c r="B144" s="10">
        <v>42354</v>
      </c>
      <c r="C144" s="15" t="s">
        <v>152</v>
      </c>
      <c r="D144" s="15" t="s">
        <v>153</v>
      </c>
      <c r="E144" s="15" t="s">
        <v>154</v>
      </c>
      <c r="F144" s="7">
        <v>24</v>
      </c>
      <c r="G144" s="11">
        <v>1590</v>
      </c>
      <c r="H144" s="12">
        <f t="shared" si="4"/>
        <v>38160</v>
      </c>
      <c r="I144" s="48" t="s">
        <v>10</v>
      </c>
    </row>
    <row r="145" spans="1:9" x14ac:dyDescent="0.25">
      <c r="A145" s="75"/>
      <c r="B145" s="76"/>
      <c r="C145" s="76"/>
      <c r="D145" s="76"/>
      <c r="E145" s="76"/>
      <c r="F145" s="76"/>
      <c r="G145" s="77"/>
      <c r="H145" s="13">
        <f>SUM(H144)</f>
        <v>38160</v>
      </c>
      <c r="I145" s="9"/>
    </row>
    <row r="146" spans="1:9" x14ac:dyDescent="0.25">
      <c r="A146" s="7">
        <v>3171</v>
      </c>
      <c r="B146" s="10">
        <v>42354</v>
      </c>
      <c r="C146" s="15" t="s">
        <v>155</v>
      </c>
      <c r="D146" s="15" t="s">
        <v>46</v>
      </c>
      <c r="E146" s="15" t="s">
        <v>156</v>
      </c>
      <c r="F146" s="7">
        <v>9</v>
      </c>
      <c r="G146" s="11">
        <v>537</v>
      </c>
      <c r="H146" s="12">
        <f t="shared" si="4"/>
        <v>4833</v>
      </c>
      <c r="I146" s="48" t="s">
        <v>10</v>
      </c>
    </row>
    <row r="147" spans="1:9" x14ac:dyDescent="0.25">
      <c r="A147" s="75"/>
      <c r="B147" s="76"/>
      <c r="C147" s="76"/>
      <c r="D147" s="76"/>
      <c r="E147" s="76"/>
      <c r="F147" s="76"/>
      <c r="G147" s="77"/>
      <c r="H147" s="13">
        <f>SUM(H146)</f>
        <v>4833</v>
      </c>
      <c r="I147" s="9"/>
    </row>
    <row r="148" spans="1:9" x14ac:dyDescent="0.25">
      <c r="A148" s="7">
        <v>3172</v>
      </c>
      <c r="B148" s="10">
        <v>42354</v>
      </c>
      <c r="C148" s="15" t="s">
        <v>107</v>
      </c>
      <c r="D148" s="15" t="s">
        <v>71</v>
      </c>
      <c r="E148" s="15" t="s">
        <v>157</v>
      </c>
      <c r="F148" s="7">
        <v>2</v>
      </c>
      <c r="G148" s="11">
        <v>9000</v>
      </c>
      <c r="H148" s="12">
        <f t="shared" si="4"/>
        <v>18000</v>
      </c>
      <c r="I148" s="48" t="s">
        <v>10</v>
      </c>
    </row>
    <row r="149" spans="1:9" x14ac:dyDescent="0.25">
      <c r="A149" s="75"/>
      <c r="B149" s="76"/>
      <c r="C149" s="76"/>
      <c r="D149" s="76"/>
      <c r="E149" s="76"/>
      <c r="F149" s="76"/>
      <c r="G149" s="77"/>
      <c r="H149" s="13">
        <f>SUM(H148)</f>
        <v>18000</v>
      </c>
      <c r="I149" s="9"/>
    </row>
    <row r="150" spans="1:9" x14ac:dyDescent="0.25">
      <c r="A150" s="7">
        <v>3179</v>
      </c>
      <c r="B150" s="10">
        <v>42354</v>
      </c>
      <c r="C150" s="15" t="s">
        <v>158</v>
      </c>
      <c r="D150" s="15" t="s">
        <v>71</v>
      </c>
      <c r="E150" s="15" t="s">
        <v>159</v>
      </c>
      <c r="F150" s="7">
        <v>20</v>
      </c>
      <c r="G150" s="11">
        <v>575</v>
      </c>
      <c r="H150" s="12">
        <f t="shared" si="4"/>
        <v>11500</v>
      </c>
      <c r="I150" s="48" t="s">
        <v>10</v>
      </c>
    </row>
    <row r="151" spans="1:9" x14ac:dyDescent="0.25">
      <c r="A151" s="75"/>
      <c r="B151" s="76"/>
      <c r="C151" s="76"/>
      <c r="D151" s="76"/>
      <c r="E151" s="76"/>
      <c r="F151" s="76"/>
      <c r="G151" s="77"/>
      <c r="H151" s="13">
        <f>SUM(H150)</f>
        <v>11500</v>
      </c>
      <c r="I151" s="9"/>
    </row>
    <row r="152" spans="1:9" x14ac:dyDescent="0.25">
      <c r="A152" s="7">
        <v>3184</v>
      </c>
      <c r="B152" s="10">
        <v>42354</v>
      </c>
      <c r="C152" s="15" t="s">
        <v>27</v>
      </c>
      <c r="D152" s="15" t="s">
        <v>89</v>
      </c>
      <c r="E152" s="15" t="s">
        <v>160</v>
      </c>
      <c r="F152" s="7">
        <v>8</v>
      </c>
      <c r="G152" s="11">
        <v>1400</v>
      </c>
      <c r="H152" s="12">
        <f t="shared" si="4"/>
        <v>11200</v>
      </c>
      <c r="I152" s="48" t="s">
        <v>10</v>
      </c>
    </row>
    <row r="153" spans="1:9" x14ac:dyDescent="0.25">
      <c r="A153" s="75"/>
      <c r="B153" s="76"/>
      <c r="C153" s="76"/>
      <c r="D153" s="76"/>
      <c r="E153" s="76"/>
      <c r="F153" s="76"/>
      <c r="G153" s="77"/>
      <c r="H153" s="13">
        <f>SUM(H152)</f>
        <v>11200</v>
      </c>
      <c r="I153" s="9"/>
    </row>
    <row r="154" spans="1:9" x14ac:dyDescent="0.25">
      <c r="A154" s="7">
        <v>3185</v>
      </c>
      <c r="B154" s="10">
        <v>42354</v>
      </c>
      <c r="C154" s="15" t="s">
        <v>152</v>
      </c>
      <c r="D154" s="15" t="s">
        <v>161</v>
      </c>
      <c r="E154" s="15" t="s">
        <v>162</v>
      </c>
      <c r="F154" s="7">
        <v>7</v>
      </c>
      <c r="G154" s="11">
        <v>5400</v>
      </c>
      <c r="H154" s="12">
        <f t="shared" si="4"/>
        <v>37800</v>
      </c>
      <c r="I154" s="48" t="s">
        <v>10</v>
      </c>
    </row>
    <row r="155" spans="1:9" x14ac:dyDescent="0.25">
      <c r="A155" s="75"/>
      <c r="B155" s="76"/>
      <c r="C155" s="76"/>
      <c r="D155" s="76"/>
      <c r="E155" s="76"/>
      <c r="F155" s="76"/>
      <c r="G155" s="77"/>
      <c r="H155" s="13">
        <f>SUM(H154)</f>
        <v>37800</v>
      </c>
      <c r="I155" s="9"/>
    </row>
    <row r="156" spans="1:9" x14ac:dyDescent="0.25">
      <c r="A156" s="69">
        <v>3186</v>
      </c>
      <c r="B156" s="71">
        <v>42354</v>
      </c>
      <c r="C156" s="85" t="s">
        <v>152</v>
      </c>
      <c r="D156" s="105" t="s">
        <v>163</v>
      </c>
      <c r="E156" s="15" t="s">
        <v>164</v>
      </c>
      <c r="F156" s="7">
        <v>1561</v>
      </c>
      <c r="G156" s="11">
        <v>41.752848</v>
      </c>
      <c r="H156" s="12">
        <f t="shared" si="4"/>
        <v>65176.195727999999</v>
      </c>
      <c r="I156" s="67" t="s">
        <v>10</v>
      </c>
    </row>
    <row r="157" spans="1:9" x14ac:dyDescent="0.25">
      <c r="A157" s="79"/>
      <c r="B157" s="80"/>
      <c r="C157" s="98"/>
      <c r="D157" s="106"/>
      <c r="E157" s="15" t="s">
        <v>165</v>
      </c>
      <c r="F157" s="7">
        <v>1525</v>
      </c>
      <c r="G157" s="11">
        <v>41.752848</v>
      </c>
      <c r="H157" s="12">
        <f t="shared" si="4"/>
        <v>63673.093200000003</v>
      </c>
      <c r="I157" s="78"/>
    </row>
    <row r="158" spans="1:9" x14ac:dyDescent="0.25">
      <c r="A158" s="70"/>
      <c r="B158" s="72"/>
      <c r="C158" s="86"/>
      <c r="D158" s="107"/>
      <c r="E158" s="15" t="s">
        <v>166</v>
      </c>
      <c r="F158" s="7">
        <v>337</v>
      </c>
      <c r="G158" s="11">
        <v>41.752848</v>
      </c>
      <c r="H158" s="12">
        <f t="shared" si="4"/>
        <v>14070.709776</v>
      </c>
      <c r="I158" s="68"/>
    </row>
    <row r="159" spans="1:9" x14ac:dyDescent="0.25">
      <c r="A159" s="16"/>
      <c r="B159" s="17"/>
      <c r="C159" s="18"/>
      <c r="D159" s="18"/>
      <c r="E159" s="18"/>
      <c r="F159" s="16"/>
      <c r="G159" s="19"/>
      <c r="H159" s="13">
        <f>SUM(H156:H158)</f>
        <v>142919.998704</v>
      </c>
      <c r="I159" s="9"/>
    </row>
    <row r="160" spans="1:9" x14ac:dyDescent="0.25">
      <c r="A160" s="69">
        <v>3187</v>
      </c>
      <c r="B160" s="71">
        <v>42353</v>
      </c>
      <c r="C160" s="85" t="s">
        <v>100</v>
      </c>
      <c r="D160" s="105" t="s">
        <v>167</v>
      </c>
      <c r="E160" s="15" t="s">
        <v>168</v>
      </c>
      <c r="F160" s="7">
        <v>75</v>
      </c>
      <c r="G160" s="11">
        <v>5</v>
      </c>
      <c r="H160" s="12">
        <f t="shared" si="4"/>
        <v>375</v>
      </c>
      <c r="I160" s="67" t="s">
        <v>10</v>
      </c>
    </row>
    <row r="161" spans="1:9" x14ac:dyDescent="0.25">
      <c r="A161" s="79"/>
      <c r="B161" s="80"/>
      <c r="C161" s="98"/>
      <c r="D161" s="106"/>
      <c r="E161" s="15" t="s">
        <v>169</v>
      </c>
      <c r="F161" s="7">
        <v>30</v>
      </c>
      <c r="G161" s="11">
        <v>29</v>
      </c>
      <c r="H161" s="12">
        <f t="shared" si="4"/>
        <v>870</v>
      </c>
      <c r="I161" s="78"/>
    </row>
    <row r="162" spans="1:9" x14ac:dyDescent="0.25">
      <c r="A162" s="79"/>
      <c r="B162" s="80"/>
      <c r="C162" s="98"/>
      <c r="D162" s="106"/>
      <c r="E162" s="15" t="s">
        <v>170</v>
      </c>
      <c r="F162" s="7">
        <v>75</v>
      </c>
      <c r="G162" s="11">
        <v>8</v>
      </c>
      <c r="H162" s="12">
        <f t="shared" si="4"/>
        <v>600</v>
      </c>
      <c r="I162" s="78"/>
    </row>
    <row r="163" spans="1:9" x14ac:dyDescent="0.25">
      <c r="A163" s="79"/>
      <c r="B163" s="80"/>
      <c r="C163" s="98"/>
      <c r="D163" s="106"/>
      <c r="E163" s="15" t="s">
        <v>171</v>
      </c>
      <c r="F163" s="7">
        <v>20</v>
      </c>
      <c r="G163" s="11">
        <v>5</v>
      </c>
      <c r="H163" s="12">
        <f t="shared" si="4"/>
        <v>100</v>
      </c>
      <c r="I163" s="78"/>
    </row>
    <row r="164" spans="1:9" x14ac:dyDescent="0.25">
      <c r="A164" s="79"/>
      <c r="B164" s="80"/>
      <c r="C164" s="98"/>
      <c r="D164" s="106"/>
      <c r="E164" s="15" t="s">
        <v>172</v>
      </c>
      <c r="F164" s="7">
        <v>50</v>
      </c>
      <c r="G164" s="11">
        <v>80</v>
      </c>
      <c r="H164" s="12">
        <f t="shared" si="4"/>
        <v>4000</v>
      </c>
      <c r="I164" s="78"/>
    </row>
    <row r="165" spans="1:9" x14ac:dyDescent="0.25">
      <c r="A165" s="79"/>
      <c r="B165" s="80"/>
      <c r="C165" s="98"/>
      <c r="D165" s="106"/>
      <c r="E165" s="15" t="s">
        <v>173</v>
      </c>
      <c r="F165" s="7">
        <v>20</v>
      </c>
      <c r="G165" s="11">
        <v>88</v>
      </c>
      <c r="H165" s="12">
        <f t="shared" si="4"/>
        <v>1760</v>
      </c>
      <c r="I165" s="78"/>
    </row>
    <row r="166" spans="1:9" x14ac:dyDescent="0.25">
      <c r="A166" s="79"/>
      <c r="B166" s="80"/>
      <c r="C166" s="98"/>
      <c r="D166" s="106"/>
      <c r="E166" s="15" t="s">
        <v>174</v>
      </c>
      <c r="F166" s="7">
        <v>20</v>
      </c>
      <c r="G166" s="11">
        <v>60</v>
      </c>
      <c r="H166" s="12">
        <f t="shared" si="4"/>
        <v>1200</v>
      </c>
      <c r="I166" s="78"/>
    </row>
    <row r="167" spans="1:9" x14ac:dyDescent="0.25">
      <c r="A167" s="79"/>
      <c r="B167" s="80"/>
      <c r="C167" s="98"/>
      <c r="D167" s="106"/>
      <c r="E167" s="15" t="s">
        <v>175</v>
      </c>
      <c r="F167" s="7">
        <v>20</v>
      </c>
      <c r="G167" s="11">
        <v>160</v>
      </c>
      <c r="H167" s="12">
        <f t="shared" si="4"/>
        <v>3200</v>
      </c>
      <c r="I167" s="78"/>
    </row>
    <row r="168" spans="1:9" x14ac:dyDescent="0.25">
      <c r="A168" s="79"/>
      <c r="B168" s="80"/>
      <c r="C168" s="98"/>
      <c r="D168" s="106"/>
      <c r="E168" s="15" t="s">
        <v>176</v>
      </c>
      <c r="F168" s="7">
        <v>30</v>
      </c>
      <c r="G168" s="11">
        <v>48</v>
      </c>
      <c r="H168" s="12">
        <f t="shared" si="4"/>
        <v>1440</v>
      </c>
      <c r="I168" s="78"/>
    </row>
    <row r="169" spans="1:9" x14ac:dyDescent="0.25">
      <c r="A169" s="79"/>
      <c r="B169" s="80"/>
      <c r="C169" s="98"/>
      <c r="D169" s="106"/>
      <c r="E169" s="15" t="s">
        <v>177</v>
      </c>
      <c r="F169" s="7">
        <v>12</v>
      </c>
      <c r="G169" s="11">
        <v>65</v>
      </c>
      <c r="H169" s="12">
        <f t="shared" si="4"/>
        <v>780</v>
      </c>
      <c r="I169" s="78"/>
    </row>
    <row r="170" spans="1:9" x14ac:dyDescent="0.25">
      <c r="A170" s="79"/>
      <c r="B170" s="80"/>
      <c r="C170" s="98"/>
      <c r="D170" s="106"/>
      <c r="E170" s="15" t="s">
        <v>178</v>
      </c>
      <c r="F170" s="7">
        <v>15</v>
      </c>
      <c r="G170" s="11">
        <v>35</v>
      </c>
      <c r="H170" s="12">
        <f t="shared" si="4"/>
        <v>525</v>
      </c>
      <c r="I170" s="78"/>
    </row>
    <row r="171" spans="1:9" x14ac:dyDescent="0.25">
      <c r="A171" s="70"/>
      <c r="B171" s="72"/>
      <c r="C171" s="86"/>
      <c r="D171" s="107"/>
      <c r="E171" s="15" t="s">
        <v>179</v>
      </c>
      <c r="F171" s="7">
        <v>10</v>
      </c>
      <c r="G171" s="11">
        <v>60</v>
      </c>
      <c r="H171" s="12">
        <f t="shared" si="4"/>
        <v>600</v>
      </c>
      <c r="I171" s="68"/>
    </row>
    <row r="172" spans="1:9" x14ac:dyDescent="0.25">
      <c r="A172" s="16"/>
      <c r="B172" s="17"/>
      <c r="C172" s="18"/>
      <c r="D172" s="18"/>
      <c r="E172" s="18"/>
      <c r="F172" s="16"/>
      <c r="G172" s="19"/>
      <c r="H172" s="13">
        <f>SUM(H160:H171)</f>
        <v>15450</v>
      </c>
      <c r="I172" s="9"/>
    </row>
    <row r="173" spans="1:9" x14ac:dyDescent="0.25">
      <c r="A173" s="69">
        <v>3188</v>
      </c>
      <c r="B173" s="71">
        <v>42353</v>
      </c>
      <c r="C173" s="85" t="s">
        <v>100</v>
      </c>
      <c r="D173" s="85" t="s">
        <v>180</v>
      </c>
      <c r="E173" s="15" t="s">
        <v>181</v>
      </c>
      <c r="F173" s="7">
        <v>30</v>
      </c>
      <c r="G173" s="11">
        <v>11.6</v>
      </c>
      <c r="H173" s="12">
        <f t="shared" si="4"/>
        <v>348</v>
      </c>
      <c r="I173" s="67" t="s">
        <v>10</v>
      </c>
    </row>
    <row r="174" spans="1:9" x14ac:dyDescent="0.25">
      <c r="A174" s="79"/>
      <c r="B174" s="80"/>
      <c r="C174" s="98"/>
      <c r="D174" s="98"/>
      <c r="E174" s="15" t="s">
        <v>182</v>
      </c>
      <c r="F174" s="7">
        <v>15</v>
      </c>
      <c r="G174" s="11">
        <v>24</v>
      </c>
      <c r="H174" s="12">
        <f t="shared" si="4"/>
        <v>360</v>
      </c>
      <c r="I174" s="78"/>
    </row>
    <row r="175" spans="1:9" x14ac:dyDescent="0.25">
      <c r="A175" s="70"/>
      <c r="B175" s="72"/>
      <c r="C175" s="86"/>
      <c r="D175" s="86"/>
      <c r="E175" s="15" t="s">
        <v>183</v>
      </c>
      <c r="F175" s="7">
        <v>30</v>
      </c>
      <c r="G175" s="11">
        <v>110</v>
      </c>
      <c r="H175" s="12">
        <f t="shared" si="4"/>
        <v>3300</v>
      </c>
      <c r="I175" s="68"/>
    </row>
    <row r="176" spans="1:9" x14ac:dyDescent="0.25">
      <c r="A176" s="75"/>
      <c r="B176" s="76"/>
      <c r="C176" s="76"/>
      <c r="D176" s="76"/>
      <c r="E176" s="76"/>
      <c r="F176" s="76"/>
      <c r="G176" s="77"/>
      <c r="H176" s="13">
        <f>SUM(H173:H175)</f>
        <v>4008</v>
      </c>
      <c r="I176" s="9"/>
    </row>
    <row r="177" spans="1:9" x14ac:dyDescent="0.25">
      <c r="A177" s="69">
        <v>3189</v>
      </c>
      <c r="B177" s="71">
        <v>42353</v>
      </c>
      <c r="C177" s="85" t="s">
        <v>100</v>
      </c>
      <c r="D177" s="108" t="s">
        <v>184</v>
      </c>
      <c r="E177" s="15" t="s">
        <v>185</v>
      </c>
      <c r="F177" s="7">
        <v>15</v>
      </c>
      <c r="G177" s="11">
        <v>132</v>
      </c>
      <c r="H177" s="12">
        <f t="shared" si="4"/>
        <v>1980</v>
      </c>
      <c r="I177" s="67" t="s">
        <v>10</v>
      </c>
    </row>
    <row r="178" spans="1:9" x14ac:dyDescent="0.25">
      <c r="A178" s="79"/>
      <c r="B178" s="80"/>
      <c r="C178" s="98"/>
      <c r="D178" s="109"/>
      <c r="E178" s="15" t="s">
        <v>186</v>
      </c>
      <c r="F178" s="7">
        <v>50</v>
      </c>
      <c r="G178" s="11">
        <v>82</v>
      </c>
      <c r="H178" s="12">
        <f t="shared" si="4"/>
        <v>4100</v>
      </c>
      <c r="I178" s="78"/>
    </row>
    <row r="179" spans="1:9" x14ac:dyDescent="0.25">
      <c r="A179" s="79"/>
      <c r="B179" s="80"/>
      <c r="C179" s="98"/>
      <c r="D179" s="109"/>
      <c r="E179" s="15" t="s">
        <v>187</v>
      </c>
      <c r="F179" s="7">
        <v>20</v>
      </c>
      <c r="G179" s="11">
        <v>48</v>
      </c>
      <c r="H179" s="12">
        <f t="shared" si="4"/>
        <v>960</v>
      </c>
      <c r="I179" s="78"/>
    </row>
    <row r="180" spans="1:9" x14ac:dyDescent="0.25">
      <c r="A180" s="79"/>
      <c r="B180" s="80"/>
      <c r="C180" s="98"/>
      <c r="D180" s="109"/>
      <c r="E180" s="15" t="s">
        <v>188</v>
      </c>
      <c r="F180" s="7">
        <v>10</v>
      </c>
      <c r="G180" s="11">
        <v>390</v>
      </c>
      <c r="H180" s="12">
        <f t="shared" si="4"/>
        <v>3900</v>
      </c>
      <c r="I180" s="78"/>
    </row>
    <row r="181" spans="1:9" x14ac:dyDescent="0.25">
      <c r="A181" s="79"/>
      <c r="B181" s="80"/>
      <c r="C181" s="98"/>
      <c r="D181" s="109"/>
      <c r="E181" s="15" t="s">
        <v>189</v>
      </c>
      <c r="F181" s="7">
        <v>10</v>
      </c>
      <c r="G181" s="11">
        <v>120</v>
      </c>
      <c r="H181" s="12">
        <f t="shared" si="4"/>
        <v>1200</v>
      </c>
      <c r="I181" s="78"/>
    </row>
    <row r="182" spans="1:9" x14ac:dyDescent="0.25">
      <c r="A182" s="79"/>
      <c r="B182" s="80"/>
      <c r="C182" s="98"/>
      <c r="D182" s="109"/>
      <c r="E182" s="15" t="s">
        <v>190</v>
      </c>
      <c r="F182" s="7">
        <v>5</v>
      </c>
      <c r="G182" s="11">
        <v>490</v>
      </c>
      <c r="H182" s="12">
        <f t="shared" si="4"/>
        <v>2450</v>
      </c>
      <c r="I182" s="78"/>
    </row>
    <row r="183" spans="1:9" x14ac:dyDescent="0.25">
      <c r="A183" s="79"/>
      <c r="B183" s="80"/>
      <c r="C183" s="98"/>
      <c r="D183" s="109"/>
      <c r="E183" s="15" t="s">
        <v>191</v>
      </c>
      <c r="F183" s="7">
        <v>15</v>
      </c>
      <c r="G183" s="11">
        <v>350</v>
      </c>
      <c r="H183" s="12">
        <f t="shared" si="4"/>
        <v>5250</v>
      </c>
      <c r="I183" s="78"/>
    </row>
    <row r="184" spans="1:9" x14ac:dyDescent="0.25">
      <c r="A184" s="79"/>
      <c r="B184" s="80"/>
      <c r="C184" s="98"/>
      <c r="D184" s="109"/>
      <c r="E184" s="15" t="s">
        <v>192</v>
      </c>
      <c r="F184" s="7">
        <v>10</v>
      </c>
      <c r="G184" s="11">
        <v>290</v>
      </c>
      <c r="H184" s="12">
        <f t="shared" si="4"/>
        <v>2900</v>
      </c>
      <c r="I184" s="78"/>
    </row>
    <row r="185" spans="1:9" x14ac:dyDescent="0.25">
      <c r="A185" s="70"/>
      <c r="B185" s="72"/>
      <c r="C185" s="86"/>
      <c r="D185" s="110"/>
      <c r="E185" s="15" t="s">
        <v>193</v>
      </c>
      <c r="F185" s="7">
        <v>10</v>
      </c>
      <c r="G185" s="11">
        <v>850</v>
      </c>
      <c r="H185" s="12">
        <f t="shared" ref="H185:H256" si="5">F185*G185</f>
        <v>8500</v>
      </c>
      <c r="I185" s="68"/>
    </row>
    <row r="186" spans="1:9" x14ac:dyDescent="0.25">
      <c r="A186" s="75"/>
      <c r="B186" s="76"/>
      <c r="C186" s="76"/>
      <c r="D186" s="76"/>
      <c r="E186" s="76"/>
      <c r="F186" s="76"/>
      <c r="G186" s="77"/>
      <c r="H186" s="13">
        <f>SUM(H177:H185)</f>
        <v>31240</v>
      </c>
      <c r="I186" s="9"/>
    </row>
    <row r="187" spans="1:9" x14ac:dyDescent="0.25">
      <c r="A187" s="69">
        <v>3190</v>
      </c>
      <c r="B187" s="71">
        <v>42354</v>
      </c>
      <c r="C187" s="85" t="s">
        <v>194</v>
      </c>
      <c r="D187" s="85" t="s">
        <v>195</v>
      </c>
      <c r="E187" s="15" t="s">
        <v>196</v>
      </c>
      <c r="F187" s="7">
        <v>30</v>
      </c>
      <c r="G187" s="11">
        <v>540.75</v>
      </c>
      <c r="H187" s="12">
        <f t="shared" si="5"/>
        <v>16222.5</v>
      </c>
      <c r="I187" s="67" t="s">
        <v>10</v>
      </c>
    </row>
    <row r="188" spans="1:9" x14ac:dyDescent="0.25">
      <c r="A188" s="70"/>
      <c r="B188" s="72"/>
      <c r="C188" s="86"/>
      <c r="D188" s="86"/>
      <c r="E188" s="15" t="s">
        <v>197</v>
      </c>
      <c r="F188" s="7">
        <v>30</v>
      </c>
      <c r="G188" s="11">
        <v>612.85</v>
      </c>
      <c r="H188" s="12">
        <f t="shared" si="5"/>
        <v>18385.5</v>
      </c>
      <c r="I188" s="68"/>
    </row>
    <row r="189" spans="1:9" x14ac:dyDescent="0.25">
      <c r="A189" s="75"/>
      <c r="B189" s="76"/>
      <c r="C189" s="76"/>
      <c r="D189" s="76"/>
      <c r="E189" s="76"/>
      <c r="F189" s="76"/>
      <c r="G189" s="77"/>
      <c r="H189" s="13">
        <f>SUM(H187:H188)</f>
        <v>34608</v>
      </c>
      <c r="I189" s="9"/>
    </row>
    <row r="190" spans="1:9" x14ac:dyDescent="0.25">
      <c r="A190" s="69">
        <v>3191</v>
      </c>
      <c r="B190" s="71">
        <v>42354</v>
      </c>
      <c r="C190" s="85" t="s">
        <v>198</v>
      </c>
      <c r="D190" s="105" t="s">
        <v>167</v>
      </c>
      <c r="E190" s="15" t="s">
        <v>199</v>
      </c>
      <c r="F190" s="7">
        <v>4</v>
      </c>
      <c r="G190" s="11">
        <v>605</v>
      </c>
      <c r="H190" s="12">
        <f t="shared" si="5"/>
        <v>2420</v>
      </c>
      <c r="I190" s="67" t="s">
        <v>10</v>
      </c>
    </row>
    <row r="191" spans="1:9" x14ac:dyDescent="0.25">
      <c r="A191" s="79"/>
      <c r="B191" s="80"/>
      <c r="C191" s="98"/>
      <c r="D191" s="106"/>
      <c r="E191" s="15" t="s">
        <v>200</v>
      </c>
      <c r="F191" s="7">
        <v>400</v>
      </c>
      <c r="G191" s="11">
        <v>15</v>
      </c>
      <c r="H191" s="12">
        <f t="shared" si="5"/>
        <v>6000</v>
      </c>
      <c r="I191" s="78"/>
    </row>
    <row r="192" spans="1:9" x14ac:dyDescent="0.25">
      <c r="A192" s="79"/>
      <c r="B192" s="80"/>
      <c r="C192" s="98"/>
      <c r="D192" s="106"/>
      <c r="E192" s="15" t="s">
        <v>201</v>
      </c>
      <c r="F192" s="7">
        <v>40</v>
      </c>
      <c r="G192" s="11">
        <v>495</v>
      </c>
      <c r="H192" s="12">
        <f t="shared" si="5"/>
        <v>19800</v>
      </c>
      <c r="I192" s="78"/>
    </row>
    <row r="193" spans="1:9" x14ac:dyDescent="0.25">
      <c r="A193" s="79"/>
      <c r="B193" s="80"/>
      <c r="C193" s="98"/>
      <c r="D193" s="106"/>
      <c r="E193" s="15" t="s">
        <v>202</v>
      </c>
      <c r="F193" s="7">
        <v>20</v>
      </c>
      <c r="G193" s="11">
        <v>595</v>
      </c>
      <c r="H193" s="12">
        <f t="shared" si="5"/>
        <v>11900</v>
      </c>
      <c r="I193" s="78"/>
    </row>
    <row r="194" spans="1:9" x14ac:dyDescent="0.25">
      <c r="A194" s="79"/>
      <c r="B194" s="80"/>
      <c r="C194" s="98"/>
      <c r="D194" s="106"/>
      <c r="E194" s="15" t="s">
        <v>203</v>
      </c>
      <c r="F194" s="7">
        <v>30</v>
      </c>
      <c r="G194" s="11">
        <v>595</v>
      </c>
      <c r="H194" s="12">
        <f t="shared" si="5"/>
        <v>17850</v>
      </c>
      <c r="I194" s="78"/>
    </row>
    <row r="195" spans="1:9" x14ac:dyDescent="0.25">
      <c r="A195" s="79"/>
      <c r="B195" s="80"/>
      <c r="C195" s="98"/>
      <c r="D195" s="106"/>
      <c r="E195" s="15" t="s">
        <v>204</v>
      </c>
      <c r="F195" s="7">
        <v>600</v>
      </c>
      <c r="G195" s="11">
        <v>84</v>
      </c>
      <c r="H195" s="12">
        <f t="shared" si="5"/>
        <v>50400</v>
      </c>
      <c r="I195" s="78"/>
    </row>
    <row r="196" spans="1:9" x14ac:dyDescent="0.25">
      <c r="A196" s="79"/>
      <c r="B196" s="80"/>
      <c r="C196" s="98"/>
      <c r="D196" s="106"/>
      <c r="E196" s="15" t="s">
        <v>205</v>
      </c>
      <c r="F196" s="7">
        <v>100</v>
      </c>
      <c r="G196" s="11">
        <v>10</v>
      </c>
      <c r="H196" s="12">
        <f t="shared" si="5"/>
        <v>1000</v>
      </c>
      <c r="I196" s="78"/>
    </row>
    <row r="197" spans="1:9" x14ac:dyDescent="0.25">
      <c r="A197" s="79"/>
      <c r="B197" s="80"/>
      <c r="C197" s="98"/>
      <c r="D197" s="106"/>
      <c r="E197" s="15" t="s">
        <v>206</v>
      </c>
      <c r="F197" s="7">
        <v>120</v>
      </c>
      <c r="G197" s="11">
        <v>10</v>
      </c>
      <c r="H197" s="12">
        <f t="shared" si="5"/>
        <v>1200</v>
      </c>
      <c r="I197" s="78"/>
    </row>
    <row r="198" spans="1:9" x14ac:dyDescent="0.25">
      <c r="A198" s="79"/>
      <c r="B198" s="80"/>
      <c r="C198" s="98"/>
      <c r="D198" s="106"/>
      <c r="E198" s="15" t="s">
        <v>207</v>
      </c>
      <c r="F198" s="7">
        <v>200</v>
      </c>
      <c r="G198" s="11">
        <v>10</v>
      </c>
      <c r="H198" s="12">
        <f t="shared" si="5"/>
        <v>2000</v>
      </c>
      <c r="I198" s="78"/>
    </row>
    <row r="199" spans="1:9" x14ac:dyDescent="0.25">
      <c r="A199" s="79"/>
      <c r="B199" s="80"/>
      <c r="C199" s="98"/>
      <c r="D199" s="106"/>
      <c r="E199" s="15" t="s">
        <v>208</v>
      </c>
      <c r="F199" s="7">
        <v>100</v>
      </c>
      <c r="G199" s="11">
        <v>10</v>
      </c>
      <c r="H199" s="12">
        <f t="shared" si="5"/>
        <v>1000</v>
      </c>
      <c r="I199" s="78"/>
    </row>
    <row r="200" spans="1:9" x14ac:dyDescent="0.25">
      <c r="A200" s="79"/>
      <c r="B200" s="80"/>
      <c r="C200" s="98"/>
      <c r="D200" s="106"/>
      <c r="E200" s="15" t="s">
        <v>209</v>
      </c>
      <c r="F200" s="7">
        <v>150</v>
      </c>
      <c r="G200" s="11">
        <v>10</v>
      </c>
      <c r="H200" s="12">
        <f t="shared" si="5"/>
        <v>1500</v>
      </c>
      <c r="I200" s="78"/>
    </row>
    <row r="201" spans="1:9" x14ac:dyDescent="0.25">
      <c r="A201" s="79"/>
      <c r="B201" s="80"/>
      <c r="C201" s="98"/>
      <c r="D201" s="106"/>
      <c r="E201" s="15" t="s">
        <v>210</v>
      </c>
      <c r="F201" s="7">
        <v>150</v>
      </c>
      <c r="G201" s="11">
        <v>10</v>
      </c>
      <c r="H201" s="12">
        <f t="shared" si="5"/>
        <v>1500</v>
      </c>
      <c r="I201" s="78"/>
    </row>
    <row r="202" spans="1:9" x14ac:dyDescent="0.25">
      <c r="A202" s="79"/>
      <c r="B202" s="80"/>
      <c r="C202" s="98"/>
      <c r="D202" s="106"/>
      <c r="E202" s="15" t="s">
        <v>211</v>
      </c>
      <c r="F202" s="7">
        <v>100</v>
      </c>
      <c r="G202" s="11">
        <v>8</v>
      </c>
      <c r="H202" s="12">
        <f t="shared" si="5"/>
        <v>800</v>
      </c>
      <c r="I202" s="78"/>
    </row>
    <row r="203" spans="1:9" x14ac:dyDescent="0.25">
      <c r="A203" s="79"/>
      <c r="B203" s="80"/>
      <c r="C203" s="98"/>
      <c r="D203" s="106"/>
      <c r="E203" s="15" t="s">
        <v>212</v>
      </c>
      <c r="F203" s="7">
        <v>150</v>
      </c>
      <c r="G203" s="11">
        <v>10</v>
      </c>
      <c r="H203" s="12">
        <f t="shared" si="5"/>
        <v>1500</v>
      </c>
      <c r="I203" s="78"/>
    </row>
    <row r="204" spans="1:9" x14ac:dyDescent="0.25">
      <c r="A204" s="79"/>
      <c r="B204" s="80"/>
      <c r="C204" s="98"/>
      <c r="D204" s="106"/>
      <c r="E204" s="15" t="s">
        <v>213</v>
      </c>
      <c r="F204" s="7">
        <v>200</v>
      </c>
      <c r="G204" s="11">
        <v>10</v>
      </c>
      <c r="H204" s="12">
        <f t="shared" si="5"/>
        <v>2000</v>
      </c>
      <c r="I204" s="78"/>
    </row>
    <row r="205" spans="1:9" x14ac:dyDescent="0.25">
      <c r="A205" s="79"/>
      <c r="B205" s="80"/>
      <c r="C205" s="98"/>
      <c r="D205" s="106"/>
      <c r="E205" s="15" t="s">
        <v>214</v>
      </c>
      <c r="F205" s="7">
        <v>100</v>
      </c>
      <c r="G205" s="11">
        <v>14</v>
      </c>
      <c r="H205" s="12">
        <f t="shared" si="5"/>
        <v>1400</v>
      </c>
      <c r="I205" s="78"/>
    </row>
    <row r="206" spans="1:9" x14ac:dyDescent="0.25">
      <c r="A206" s="79"/>
      <c r="B206" s="80"/>
      <c r="C206" s="98"/>
      <c r="D206" s="106"/>
      <c r="E206" s="15" t="s">
        <v>215</v>
      </c>
      <c r="F206" s="7">
        <v>100</v>
      </c>
      <c r="G206" s="11">
        <v>10</v>
      </c>
      <c r="H206" s="12">
        <f t="shared" si="5"/>
        <v>1000</v>
      </c>
      <c r="I206" s="78"/>
    </row>
    <row r="207" spans="1:9" x14ac:dyDescent="0.25">
      <c r="A207" s="79"/>
      <c r="B207" s="80"/>
      <c r="C207" s="98"/>
      <c r="D207" s="106"/>
      <c r="E207" s="15" t="s">
        <v>216</v>
      </c>
      <c r="F207" s="7">
        <v>100</v>
      </c>
      <c r="G207" s="11">
        <v>10</v>
      </c>
      <c r="H207" s="12">
        <f t="shared" si="5"/>
        <v>1000</v>
      </c>
      <c r="I207" s="78"/>
    </row>
    <row r="208" spans="1:9" x14ac:dyDescent="0.25">
      <c r="A208" s="79"/>
      <c r="B208" s="80"/>
      <c r="C208" s="98"/>
      <c r="D208" s="106"/>
      <c r="E208" s="15" t="s">
        <v>217</v>
      </c>
      <c r="F208" s="7">
        <v>100</v>
      </c>
      <c r="G208" s="11">
        <v>8</v>
      </c>
      <c r="H208" s="12">
        <f t="shared" si="5"/>
        <v>800</v>
      </c>
      <c r="I208" s="78"/>
    </row>
    <row r="209" spans="1:9" x14ac:dyDescent="0.25">
      <c r="A209" s="79"/>
      <c r="B209" s="80"/>
      <c r="C209" s="98"/>
      <c r="D209" s="106"/>
      <c r="E209" s="15" t="s">
        <v>218</v>
      </c>
      <c r="F209" s="7">
        <v>15</v>
      </c>
      <c r="G209" s="11">
        <v>380</v>
      </c>
      <c r="H209" s="12">
        <f t="shared" si="5"/>
        <v>5700</v>
      </c>
      <c r="I209" s="78"/>
    </row>
    <row r="210" spans="1:9" x14ac:dyDescent="0.25">
      <c r="A210" s="79"/>
      <c r="B210" s="80"/>
      <c r="C210" s="98"/>
      <c r="D210" s="106"/>
      <c r="E210" s="15" t="s">
        <v>219</v>
      </c>
      <c r="F210" s="7">
        <v>200</v>
      </c>
      <c r="G210" s="11">
        <v>110</v>
      </c>
      <c r="H210" s="12">
        <f t="shared" si="5"/>
        <v>22000</v>
      </c>
      <c r="I210" s="78"/>
    </row>
    <row r="211" spans="1:9" x14ac:dyDescent="0.25">
      <c r="A211" s="79"/>
      <c r="B211" s="80"/>
      <c r="C211" s="98"/>
      <c r="D211" s="106"/>
      <c r="E211" s="15" t="s">
        <v>220</v>
      </c>
      <c r="F211" s="7">
        <v>250</v>
      </c>
      <c r="G211" s="11">
        <v>38</v>
      </c>
      <c r="H211" s="12">
        <f t="shared" si="5"/>
        <v>9500</v>
      </c>
      <c r="I211" s="78"/>
    </row>
    <row r="212" spans="1:9" x14ac:dyDescent="0.25">
      <c r="A212" s="79"/>
      <c r="B212" s="80"/>
      <c r="C212" s="98"/>
      <c r="D212" s="106"/>
      <c r="E212" s="15" t="s">
        <v>221</v>
      </c>
      <c r="F212" s="7">
        <v>30</v>
      </c>
      <c r="G212" s="11">
        <v>418</v>
      </c>
      <c r="H212" s="12">
        <f t="shared" si="5"/>
        <v>12540</v>
      </c>
      <c r="I212" s="78"/>
    </row>
    <row r="213" spans="1:9" x14ac:dyDescent="0.25">
      <c r="A213" s="79"/>
      <c r="B213" s="80"/>
      <c r="C213" s="98"/>
      <c r="D213" s="106"/>
      <c r="E213" s="15" t="s">
        <v>222</v>
      </c>
      <c r="F213" s="7">
        <v>50</v>
      </c>
      <c r="G213" s="11">
        <v>170</v>
      </c>
      <c r="H213" s="12">
        <f t="shared" si="5"/>
        <v>8500</v>
      </c>
      <c r="I213" s="78"/>
    </row>
    <row r="214" spans="1:9" x14ac:dyDescent="0.25">
      <c r="A214" s="79"/>
      <c r="B214" s="80"/>
      <c r="C214" s="98"/>
      <c r="D214" s="106"/>
      <c r="E214" s="15" t="s">
        <v>223</v>
      </c>
      <c r="F214" s="7">
        <v>600</v>
      </c>
      <c r="G214" s="11">
        <v>15</v>
      </c>
      <c r="H214" s="12">
        <f t="shared" si="5"/>
        <v>9000</v>
      </c>
      <c r="I214" s="78"/>
    </row>
    <row r="215" spans="1:9" x14ac:dyDescent="0.25">
      <c r="A215" s="79"/>
      <c r="B215" s="80"/>
      <c r="C215" s="98"/>
      <c r="D215" s="106"/>
      <c r="E215" s="15" t="s">
        <v>224</v>
      </c>
      <c r="F215" s="7">
        <v>600</v>
      </c>
      <c r="G215" s="11">
        <v>17</v>
      </c>
      <c r="H215" s="12">
        <f t="shared" si="5"/>
        <v>10200</v>
      </c>
      <c r="I215" s="78"/>
    </row>
    <row r="216" spans="1:9" x14ac:dyDescent="0.25">
      <c r="A216" s="79"/>
      <c r="B216" s="80"/>
      <c r="C216" s="98"/>
      <c r="D216" s="106"/>
      <c r="E216" s="15" t="s">
        <v>225</v>
      </c>
      <c r="F216" s="7">
        <v>50</v>
      </c>
      <c r="G216" s="11">
        <v>20</v>
      </c>
      <c r="H216" s="12">
        <f t="shared" si="5"/>
        <v>1000</v>
      </c>
      <c r="I216" s="78"/>
    </row>
    <row r="217" spans="1:9" x14ac:dyDescent="0.25">
      <c r="A217" s="70"/>
      <c r="B217" s="72"/>
      <c r="C217" s="86"/>
      <c r="D217" s="107"/>
      <c r="E217" s="15" t="s">
        <v>226</v>
      </c>
      <c r="F217" s="7">
        <v>1</v>
      </c>
      <c r="G217" s="11">
        <v>7500</v>
      </c>
      <c r="H217" s="12">
        <f t="shared" si="5"/>
        <v>7500</v>
      </c>
      <c r="I217" s="68"/>
    </row>
    <row r="218" spans="1:9" x14ac:dyDescent="0.25">
      <c r="A218" s="75"/>
      <c r="B218" s="76"/>
      <c r="C218" s="76"/>
      <c r="D218" s="76"/>
      <c r="E218" s="76"/>
      <c r="F218" s="76"/>
      <c r="G218" s="77"/>
      <c r="H218" s="13">
        <f>SUM(H190:H217)</f>
        <v>211010</v>
      </c>
      <c r="I218" s="9"/>
    </row>
    <row r="219" spans="1:9" x14ac:dyDescent="0.25">
      <c r="A219" s="7">
        <v>3194</v>
      </c>
      <c r="B219" s="10">
        <v>42354</v>
      </c>
      <c r="C219" s="15" t="s">
        <v>24</v>
      </c>
      <c r="D219" s="15" t="s">
        <v>134</v>
      </c>
      <c r="E219" s="15" t="s">
        <v>227</v>
      </c>
      <c r="F219" s="7">
        <v>1</v>
      </c>
      <c r="G219" s="11">
        <v>36246</v>
      </c>
      <c r="H219" s="12">
        <f t="shared" si="5"/>
        <v>36246</v>
      </c>
      <c r="I219" s="48" t="s">
        <v>10</v>
      </c>
    </row>
    <row r="220" spans="1:9" x14ac:dyDescent="0.25">
      <c r="A220" s="75"/>
      <c r="B220" s="76"/>
      <c r="C220" s="76"/>
      <c r="D220" s="76"/>
      <c r="E220" s="76"/>
      <c r="F220" s="76"/>
      <c r="G220" s="77"/>
      <c r="H220" s="13">
        <f>SUM(H219)</f>
        <v>36246</v>
      </c>
      <c r="I220" s="9"/>
    </row>
    <row r="221" spans="1:9" x14ac:dyDescent="0.25">
      <c r="A221" s="7">
        <v>3195</v>
      </c>
      <c r="B221" s="10">
        <v>42354</v>
      </c>
      <c r="C221" s="15" t="s">
        <v>152</v>
      </c>
      <c r="D221" s="15" t="s">
        <v>25</v>
      </c>
      <c r="E221" s="15" t="s">
        <v>228</v>
      </c>
      <c r="F221" s="7">
        <v>1</v>
      </c>
      <c r="G221" s="11">
        <v>34881</v>
      </c>
      <c r="H221" s="12">
        <f t="shared" si="5"/>
        <v>34881</v>
      </c>
      <c r="I221" s="48" t="s">
        <v>10</v>
      </c>
    </row>
    <row r="222" spans="1:9" x14ac:dyDescent="0.25">
      <c r="A222" s="75"/>
      <c r="B222" s="76"/>
      <c r="C222" s="76"/>
      <c r="D222" s="76"/>
      <c r="E222" s="76"/>
      <c r="F222" s="76"/>
      <c r="G222" s="77"/>
      <c r="H222" s="13">
        <f>SUM(H221)</f>
        <v>34881</v>
      </c>
      <c r="I222" s="9"/>
    </row>
    <row r="223" spans="1:9" x14ac:dyDescent="0.25">
      <c r="A223" s="7">
        <v>3196</v>
      </c>
      <c r="B223" s="10">
        <v>42354</v>
      </c>
      <c r="C223" s="15" t="s">
        <v>35</v>
      </c>
      <c r="D223" s="15" t="s">
        <v>25</v>
      </c>
      <c r="E223" s="15" t="s">
        <v>229</v>
      </c>
      <c r="F223" s="7">
        <v>1</v>
      </c>
      <c r="G223" s="11">
        <v>4019</v>
      </c>
      <c r="H223" s="12">
        <f t="shared" si="5"/>
        <v>4019</v>
      </c>
      <c r="I223" s="48" t="s">
        <v>10</v>
      </c>
    </row>
    <row r="224" spans="1:9" x14ac:dyDescent="0.25">
      <c r="A224" s="75"/>
      <c r="B224" s="76"/>
      <c r="C224" s="76"/>
      <c r="D224" s="76"/>
      <c r="E224" s="76"/>
      <c r="F224" s="76"/>
      <c r="G224" s="77"/>
      <c r="H224" s="13">
        <f>SUM(H223)</f>
        <v>4019</v>
      </c>
      <c r="I224" s="9"/>
    </row>
    <row r="225" spans="1:9" x14ac:dyDescent="0.25">
      <c r="A225" s="7">
        <v>3197</v>
      </c>
      <c r="B225" s="10">
        <v>42354</v>
      </c>
      <c r="C225" s="15" t="s">
        <v>112</v>
      </c>
      <c r="D225" s="15" t="s">
        <v>25</v>
      </c>
      <c r="E225" s="15" t="s">
        <v>230</v>
      </c>
      <c r="F225" s="7">
        <v>1</v>
      </c>
      <c r="G225" s="11">
        <v>8377.7000000000007</v>
      </c>
      <c r="H225" s="12">
        <f t="shared" si="5"/>
        <v>8377.7000000000007</v>
      </c>
      <c r="I225" s="48" t="s">
        <v>10</v>
      </c>
    </row>
    <row r="226" spans="1:9" x14ac:dyDescent="0.25">
      <c r="A226" s="75"/>
      <c r="B226" s="76"/>
      <c r="C226" s="76"/>
      <c r="D226" s="76"/>
      <c r="E226" s="76"/>
      <c r="F226" s="76"/>
      <c r="G226" s="77"/>
      <c r="H226" s="13">
        <f>SUM(H225)</f>
        <v>8377.7000000000007</v>
      </c>
      <c r="I226" s="9"/>
    </row>
    <row r="227" spans="1:9" x14ac:dyDescent="0.25">
      <c r="A227" s="7">
        <v>3198</v>
      </c>
      <c r="B227" s="10">
        <v>42354</v>
      </c>
      <c r="C227" s="15" t="s">
        <v>141</v>
      </c>
      <c r="D227" s="15" t="s">
        <v>39</v>
      </c>
      <c r="E227" s="15" t="s">
        <v>231</v>
      </c>
      <c r="F227" s="7">
        <v>5</v>
      </c>
      <c r="G227" s="11">
        <v>550</v>
      </c>
      <c r="H227" s="12">
        <f t="shared" si="5"/>
        <v>2750</v>
      </c>
      <c r="I227" s="48" t="s">
        <v>10</v>
      </c>
    </row>
    <row r="228" spans="1:9" x14ac:dyDescent="0.25">
      <c r="A228" s="75"/>
      <c r="B228" s="76"/>
      <c r="C228" s="76"/>
      <c r="D228" s="76"/>
      <c r="E228" s="76"/>
      <c r="F228" s="76"/>
      <c r="G228" s="77"/>
      <c r="H228" s="13">
        <f>SUM(H227)</f>
        <v>2750</v>
      </c>
      <c r="I228" s="9"/>
    </row>
    <row r="229" spans="1:9" x14ac:dyDescent="0.25">
      <c r="A229" s="69">
        <v>3199</v>
      </c>
      <c r="B229" s="71">
        <v>42354</v>
      </c>
      <c r="C229" s="85" t="s">
        <v>107</v>
      </c>
      <c r="D229" s="105" t="s">
        <v>232</v>
      </c>
      <c r="E229" s="15" t="s">
        <v>233</v>
      </c>
      <c r="F229" s="7">
        <v>6</v>
      </c>
      <c r="G229" s="11">
        <v>1148.3499999999999</v>
      </c>
      <c r="H229" s="12">
        <f t="shared" si="5"/>
        <v>6890.0999999999995</v>
      </c>
      <c r="I229" s="67" t="s">
        <v>10</v>
      </c>
    </row>
    <row r="230" spans="1:9" x14ac:dyDescent="0.25">
      <c r="A230" s="79"/>
      <c r="B230" s="80"/>
      <c r="C230" s="98"/>
      <c r="D230" s="106"/>
      <c r="E230" s="15" t="s">
        <v>234</v>
      </c>
      <c r="F230" s="7">
        <v>20</v>
      </c>
      <c r="G230" s="11">
        <v>937.92</v>
      </c>
      <c r="H230" s="12">
        <f t="shared" si="5"/>
        <v>18758.399999999998</v>
      </c>
      <c r="I230" s="78"/>
    </row>
    <row r="231" spans="1:9" x14ac:dyDescent="0.25">
      <c r="A231" s="79"/>
      <c r="B231" s="80"/>
      <c r="C231" s="98"/>
      <c r="D231" s="106"/>
      <c r="E231" s="15" t="s">
        <v>235</v>
      </c>
      <c r="F231" s="7">
        <v>4</v>
      </c>
      <c r="G231" s="11">
        <v>1336.46</v>
      </c>
      <c r="H231" s="12">
        <f t="shared" si="5"/>
        <v>5345.84</v>
      </c>
      <c r="I231" s="78"/>
    </row>
    <row r="232" spans="1:9" x14ac:dyDescent="0.25">
      <c r="A232" s="79"/>
      <c r="B232" s="80"/>
      <c r="C232" s="98"/>
      <c r="D232" s="106"/>
      <c r="E232" s="15" t="s">
        <v>236</v>
      </c>
      <c r="F232" s="7">
        <v>10</v>
      </c>
      <c r="G232" s="11">
        <v>791.35</v>
      </c>
      <c r="H232" s="12">
        <f t="shared" si="5"/>
        <v>7913.5</v>
      </c>
      <c r="I232" s="78"/>
    </row>
    <row r="233" spans="1:9" x14ac:dyDescent="0.25">
      <c r="A233" s="79"/>
      <c r="B233" s="80"/>
      <c r="C233" s="98"/>
      <c r="D233" s="106"/>
      <c r="E233" s="15" t="s">
        <v>237</v>
      </c>
      <c r="F233" s="7">
        <v>12</v>
      </c>
      <c r="G233" s="11">
        <v>522</v>
      </c>
      <c r="H233" s="12">
        <f t="shared" si="5"/>
        <v>6264</v>
      </c>
      <c r="I233" s="78"/>
    </row>
    <row r="234" spans="1:9" x14ac:dyDescent="0.25">
      <c r="A234" s="70"/>
      <c r="B234" s="72"/>
      <c r="C234" s="86"/>
      <c r="D234" s="107"/>
      <c r="E234" s="15" t="s">
        <v>238</v>
      </c>
      <c r="F234" s="7">
        <v>10</v>
      </c>
      <c r="G234" s="11">
        <v>693.15</v>
      </c>
      <c r="H234" s="12">
        <f t="shared" si="5"/>
        <v>6931.5</v>
      </c>
      <c r="I234" s="68"/>
    </row>
    <row r="235" spans="1:9" x14ac:dyDescent="0.25">
      <c r="A235" s="75"/>
      <c r="B235" s="76"/>
      <c r="C235" s="76"/>
      <c r="D235" s="76"/>
      <c r="E235" s="76"/>
      <c r="F235" s="76"/>
      <c r="G235" s="77"/>
      <c r="H235" s="13">
        <f>SUM(H229:H234)</f>
        <v>52103.34</v>
      </c>
      <c r="I235" s="9"/>
    </row>
    <row r="236" spans="1:9" x14ac:dyDescent="0.25">
      <c r="A236" s="69">
        <v>3200</v>
      </c>
      <c r="B236" s="71">
        <v>42354</v>
      </c>
      <c r="C236" s="85" t="s">
        <v>107</v>
      </c>
      <c r="D236" s="105" t="s">
        <v>239</v>
      </c>
      <c r="E236" s="15" t="s">
        <v>240</v>
      </c>
      <c r="F236" s="7">
        <v>2</v>
      </c>
      <c r="G236" s="11">
        <v>3000</v>
      </c>
      <c r="H236" s="12">
        <f t="shared" si="5"/>
        <v>6000</v>
      </c>
      <c r="I236" s="67" t="s">
        <v>10</v>
      </c>
    </row>
    <row r="237" spans="1:9" x14ac:dyDescent="0.25">
      <c r="A237" s="79"/>
      <c r="B237" s="80"/>
      <c r="C237" s="98"/>
      <c r="D237" s="106"/>
      <c r="E237" s="15" t="s">
        <v>241</v>
      </c>
      <c r="F237" s="7">
        <v>4</v>
      </c>
      <c r="G237" s="11">
        <v>4380</v>
      </c>
      <c r="H237" s="12">
        <f t="shared" si="5"/>
        <v>17520</v>
      </c>
      <c r="I237" s="78"/>
    </row>
    <row r="238" spans="1:9" x14ac:dyDescent="0.25">
      <c r="A238" s="79"/>
      <c r="B238" s="80"/>
      <c r="C238" s="98"/>
      <c r="D238" s="106"/>
      <c r="E238" s="15" t="s">
        <v>242</v>
      </c>
      <c r="F238" s="7">
        <v>6</v>
      </c>
      <c r="G238" s="11">
        <v>1110</v>
      </c>
      <c r="H238" s="12">
        <f t="shared" si="5"/>
        <v>6660</v>
      </c>
      <c r="I238" s="78"/>
    </row>
    <row r="239" spans="1:9" x14ac:dyDescent="0.25">
      <c r="A239" s="79"/>
      <c r="B239" s="80"/>
      <c r="C239" s="98"/>
      <c r="D239" s="106"/>
      <c r="E239" s="15" t="s">
        <v>243</v>
      </c>
      <c r="F239" s="7">
        <v>8</v>
      </c>
      <c r="G239" s="11">
        <v>2340</v>
      </c>
      <c r="H239" s="12">
        <f t="shared" si="5"/>
        <v>18720</v>
      </c>
      <c r="I239" s="78"/>
    </row>
    <row r="240" spans="1:9" x14ac:dyDescent="0.25">
      <c r="A240" s="79"/>
      <c r="B240" s="80"/>
      <c r="C240" s="98"/>
      <c r="D240" s="106"/>
      <c r="E240" s="15" t="s">
        <v>244</v>
      </c>
      <c r="F240" s="7">
        <v>6</v>
      </c>
      <c r="G240" s="11">
        <v>3900</v>
      </c>
      <c r="H240" s="12">
        <f t="shared" si="5"/>
        <v>23400</v>
      </c>
      <c r="I240" s="78"/>
    </row>
    <row r="241" spans="1:9" x14ac:dyDescent="0.25">
      <c r="A241" s="79"/>
      <c r="B241" s="80"/>
      <c r="C241" s="98"/>
      <c r="D241" s="106"/>
      <c r="E241" s="15" t="s">
        <v>245</v>
      </c>
      <c r="F241" s="7">
        <v>1</v>
      </c>
      <c r="G241" s="11">
        <v>4830</v>
      </c>
      <c r="H241" s="12">
        <f t="shared" si="5"/>
        <v>4830</v>
      </c>
      <c r="I241" s="78"/>
    </row>
    <row r="242" spans="1:9" x14ac:dyDescent="0.25">
      <c r="A242" s="79"/>
      <c r="B242" s="80"/>
      <c r="C242" s="98"/>
      <c r="D242" s="106"/>
      <c r="E242" s="15" t="s">
        <v>246</v>
      </c>
      <c r="F242" s="7">
        <v>6</v>
      </c>
      <c r="G242" s="11">
        <v>4800</v>
      </c>
      <c r="H242" s="12">
        <f t="shared" si="5"/>
        <v>28800</v>
      </c>
      <c r="I242" s="78"/>
    </row>
    <row r="243" spans="1:9" x14ac:dyDescent="0.25">
      <c r="A243" s="70"/>
      <c r="B243" s="72"/>
      <c r="C243" s="86"/>
      <c r="D243" s="107"/>
      <c r="E243" s="15" t="s">
        <v>247</v>
      </c>
      <c r="F243" s="7">
        <v>5</v>
      </c>
      <c r="G243" s="11">
        <v>5550</v>
      </c>
      <c r="H243" s="12">
        <f t="shared" si="5"/>
        <v>27750</v>
      </c>
      <c r="I243" s="68"/>
    </row>
    <row r="244" spans="1:9" x14ac:dyDescent="0.25">
      <c r="A244" s="75"/>
      <c r="B244" s="76"/>
      <c r="C244" s="76"/>
      <c r="D244" s="76"/>
      <c r="E244" s="76"/>
      <c r="F244" s="76"/>
      <c r="G244" s="77"/>
      <c r="H244" s="13">
        <f>SUM(H236:H243)</f>
        <v>133680</v>
      </c>
      <c r="I244" s="9"/>
    </row>
    <row r="245" spans="1:9" x14ac:dyDescent="0.25">
      <c r="A245" s="7">
        <v>3201</v>
      </c>
      <c r="B245" s="10">
        <v>42354</v>
      </c>
      <c r="C245" s="15" t="s">
        <v>81</v>
      </c>
      <c r="D245" s="15" t="s">
        <v>248</v>
      </c>
      <c r="E245" s="15" t="s">
        <v>249</v>
      </c>
      <c r="F245" s="7">
        <v>1</v>
      </c>
      <c r="G245" s="11">
        <v>15500</v>
      </c>
      <c r="H245" s="12">
        <f t="shared" si="5"/>
        <v>15500</v>
      </c>
      <c r="I245" s="48" t="s">
        <v>10</v>
      </c>
    </row>
    <row r="246" spans="1:9" x14ac:dyDescent="0.25">
      <c r="A246" s="75"/>
      <c r="B246" s="76"/>
      <c r="C246" s="76"/>
      <c r="D246" s="76"/>
      <c r="E246" s="76"/>
      <c r="F246" s="76"/>
      <c r="G246" s="77"/>
      <c r="H246" s="13">
        <f>SUM(H245)</f>
        <v>15500</v>
      </c>
      <c r="I246" s="9"/>
    </row>
    <row r="247" spans="1:9" x14ac:dyDescent="0.25">
      <c r="A247" s="7">
        <v>3202</v>
      </c>
      <c r="B247" s="10">
        <v>42354</v>
      </c>
      <c r="C247" s="15" t="s">
        <v>81</v>
      </c>
      <c r="D247" s="15" t="s">
        <v>250</v>
      </c>
      <c r="E247" s="15" t="s">
        <v>251</v>
      </c>
      <c r="F247" s="7">
        <v>1</v>
      </c>
      <c r="G247" s="11">
        <v>34948.699999999997</v>
      </c>
      <c r="H247" s="12">
        <f t="shared" si="5"/>
        <v>34948.699999999997</v>
      </c>
      <c r="I247" s="48" t="s">
        <v>10</v>
      </c>
    </row>
    <row r="248" spans="1:9" x14ac:dyDescent="0.25">
      <c r="A248" s="75"/>
      <c r="B248" s="76"/>
      <c r="C248" s="76"/>
      <c r="D248" s="76"/>
      <c r="E248" s="76"/>
      <c r="F248" s="76"/>
      <c r="G248" s="77"/>
      <c r="H248" s="13">
        <f>SUM(H247)</f>
        <v>34948.699999999997</v>
      </c>
      <c r="I248" s="9"/>
    </row>
    <row r="249" spans="1:9" x14ac:dyDescent="0.25">
      <c r="A249" s="7">
        <v>3203</v>
      </c>
      <c r="B249" s="10">
        <v>42354</v>
      </c>
      <c r="C249" s="15" t="s">
        <v>100</v>
      </c>
      <c r="D249" s="15" t="s">
        <v>167</v>
      </c>
      <c r="E249" s="15" t="s">
        <v>252</v>
      </c>
      <c r="F249" s="7">
        <v>100</v>
      </c>
      <c r="G249" s="11">
        <v>175</v>
      </c>
      <c r="H249" s="12">
        <f t="shared" si="5"/>
        <v>17500</v>
      </c>
      <c r="I249" s="48" t="s">
        <v>10</v>
      </c>
    </row>
    <row r="250" spans="1:9" x14ac:dyDescent="0.25">
      <c r="A250" s="75"/>
      <c r="B250" s="76"/>
      <c r="C250" s="76"/>
      <c r="D250" s="76"/>
      <c r="E250" s="76"/>
      <c r="F250" s="76"/>
      <c r="G250" s="77"/>
      <c r="H250" s="13">
        <f>SUM(H249)</f>
        <v>17500</v>
      </c>
      <c r="I250" s="9"/>
    </row>
    <row r="251" spans="1:9" x14ac:dyDescent="0.25">
      <c r="A251" s="69">
        <v>3204</v>
      </c>
      <c r="B251" s="71">
        <v>42354</v>
      </c>
      <c r="C251" s="85" t="s">
        <v>100</v>
      </c>
      <c r="D251" s="105" t="s">
        <v>48</v>
      </c>
      <c r="E251" s="15" t="s">
        <v>253</v>
      </c>
      <c r="F251" s="7">
        <v>10</v>
      </c>
      <c r="G251" s="11">
        <v>854.78</v>
      </c>
      <c r="H251" s="12">
        <f t="shared" si="5"/>
        <v>8547.7999999999993</v>
      </c>
      <c r="I251" s="67" t="s">
        <v>10</v>
      </c>
    </row>
    <row r="252" spans="1:9" x14ac:dyDescent="0.25">
      <c r="A252" s="79"/>
      <c r="B252" s="80"/>
      <c r="C252" s="98"/>
      <c r="D252" s="106"/>
      <c r="E252" s="15" t="s">
        <v>254</v>
      </c>
      <c r="F252" s="7">
        <v>100</v>
      </c>
      <c r="G252" s="11">
        <v>62.61</v>
      </c>
      <c r="H252" s="12">
        <f t="shared" si="5"/>
        <v>6261</v>
      </c>
      <c r="I252" s="78"/>
    </row>
    <row r="253" spans="1:9" x14ac:dyDescent="0.25">
      <c r="A253" s="70"/>
      <c r="B253" s="72"/>
      <c r="C253" s="86"/>
      <c r="D253" s="107"/>
      <c r="E253" s="15" t="s">
        <v>255</v>
      </c>
      <c r="F253" s="7">
        <v>10</v>
      </c>
      <c r="G253" s="11">
        <v>773.04</v>
      </c>
      <c r="H253" s="12">
        <f t="shared" si="5"/>
        <v>7730.4</v>
      </c>
      <c r="I253" s="68"/>
    </row>
    <row r="254" spans="1:9" x14ac:dyDescent="0.25">
      <c r="A254" s="75"/>
      <c r="B254" s="76"/>
      <c r="C254" s="76"/>
      <c r="D254" s="76"/>
      <c r="E254" s="76"/>
      <c r="F254" s="76"/>
      <c r="G254" s="77"/>
      <c r="H254" s="13">
        <f>SUM(H251:H253)</f>
        <v>22539.199999999997</v>
      </c>
      <c r="I254" s="9"/>
    </row>
    <row r="255" spans="1:9" x14ac:dyDescent="0.25">
      <c r="A255" s="69">
        <v>3205</v>
      </c>
      <c r="B255" s="71">
        <v>42354</v>
      </c>
      <c r="C255" s="85" t="s">
        <v>103</v>
      </c>
      <c r="D255" s="85" t="s">
        <v>256</v>
      </c>
      <c r="E255" s="15" t="s">
        <v>257</v>
      </c>
      <c r="F255" s="7">
        <v>5</v>
      </c>
      <c r="G255" s="11">
        <v>10000</v>
      </c>
      <c r="H255" s="12">
        <f t="shared" si="5"/>
        <v>50000</v>
      </c>
      <c r="I255" s="67" t="s">
        <v>10</v>
      </c>
    </row>
    <row r="256" spans="1:9" x14ac:dyDescent="0.25">
      <c r="A256" s="70"/>
      <c r="B256" s="72"/>
      <c r="C256" s="86"/>
      <c r="D256" s="86"/>
      <c r="E256" s="15" t="s">
        <v>258</v>
      </c>
      <c r="F256" s="7">
        <v>100</v>
      </c>
      <c r="G256" s="11">
        <v>118.4</v>
      </c>
      <c r="H256" s="12">
        <f t="shared" si="5"/>
        <v>11840</v>
      </c>
      <c r="I256" s="68"/>
    </row>
    <row r="257" spans="1:9" x14ac:dyDescent="0.25">
      <c r="A257" s="75"/>
      <c r="B257" s="76"/>
      <c r="C257" s="76"/>
      <c r="D257" s="76"/>
      <c r="E257" s="76"/>
      <c r="F257" s="76"/>
      <c r="G257" s="77"/>
      <c r="H257" s="13">
        <f>SUM(H255:H256)</f>
        <v>61840</v>
      </c>
      <c r="I257" s="9"/>
    </row>
    <row r="258" spans="1:9" x14ac:dyDescent="0.25">
      <c r="A258" s="7">
        <v>3210</v>
      </c>
      <c r="B258" s="10">
        <v>42355</v>
      </c>
      <c r="C258" s="15" t="s">
        <v>38</v>
      </c>
      <c r="D258" s="15" t="s">
        <v>259</v>
      </c>
      <c r="E258" s="15" t="s">
        <v>260</v>
      </c>
      <c r="F258" s="7">
        <v>630</v>
      </c>
      <c r="G258" s="11">
        <v>376</v>
      </c>
      <c r="H258" s="12">
        <f t="shared" ref="H258:H278" si="6">F258*G258</f>
        <v>236880</v>
      </c>
      <c r="I258" s="48" t="s">
        <v>10</v>
      </c>
    </row>
    <row r="259" spans="1:9" x14ac:dyDescent="0.25">
      <c r="A259" s="75"/>
      <c r="B259" s="76"/>
      <c r="C259" s="76"/>
      <c r="D259" s="76"/>
      <c r="E259" s="76"/>
      <c r="F259" s="76"/>
      <c r="G259" s="77"/>
      <c r="H259" s="13">
        <f>SUM(H258)</f>
        <v>236880</v>
      </c>
      <c r="I259" s="9"/>
    </row>
    <row r="260" spans="1:9" x14ac:dyDescent="0.25">
      <c r="A260" s="69">
        <v>3212</v>
      </c>
      <c r="B260" s="71">
        <v>42355</v>
      </c>
      <c r="C260" s="85" t="s">
        <v>103</v>
      </c>
      <c r="D260" s="105" t="s">
        <v>261</v>
      </c>
      <c r="E260" s="15" t="s">
        <v>262</v>
      </c>
      <c r="F260" s="7">
        <v>100</v>
      </c>
      <c r="G260" s="11">
        <v>83</v>
      </c>
      <c r="H260" s="12">
        <f t="shared" si="6"/>
        <v>8300</v>
      </c>
      <c r="I260" s="67" t="s">
        <v>10</v>
      </c>
    </row>
    <row r="261" spans="1:9" x14ac:dyDescent="0.25">
      <c r="A261" s="79"/>
      <c r="B261" s="80"/>
      <c r="C261" s="98"/>
      <c r="D261" s="106"/>
      <c r="E261" s="15" t="s">
        <v>263</v>
      </c>
      <c r="F261" s="7">
        <v>100</v>
      </c>
      <c r="G261" s="11">
        <v>83</v>
      </c>
      <c r="H261" s="12">
        <f t="shared" si="6"/>
        <v>8300</v>
      </c>
      <c r="I261" s="78"/>
    </row>
    <row r="262" spans="1:9" x14ac:dyDescent="0.25">
      <c r="A262" s="70"/>
      <c r="B262" s="72"/>
      <c r="C262" s="86"/>
      <c r="D262" s="107"/>
      <c r="E262" s="15" t="s">
        <v>264</v>
      </c>
      <c r="F262" s="7">
        <v>200</v>
      </c>
      <c r="G262" s="11">
        <v>83</v>
      </c>
      <c r="H262" s="12">
        <f t="shared" si="6"/>
        <v>16600</v>
      </c>
      <c r="I262" s="68"/>
    </row>
    <row r="263" spans="1:9" x14ac:dyDescent="0.25">
      <c r="A263" s="75"/>
      <c r="B263" s="76"/>
      <c r="C263" s="76"/>
      <c r="D263" s="76"/>
      <c r="E263" s="76"/>
      <c r="F263" s="76"/>
      <c r="G263" s="77"/>
      <c r="H263" s="13">
        <f>SUM(H260:H262)</f>
        <v>33200</v>
      </c>
      <c r="I263" s="9"/>
    </row>
    <row r="264" spans="1:9" x14ac:dyDescent="0.25">
      <c r="A264" s="69">
        <v>3217</v>
      </c>
      <c r="B264" s="71">
        <v>42355</v>
      </c>
      <c r="C264" s="85" t="s">
        <v>107</v>
      </c>
      <c r="D264" s="105" t="s">
        <v>265</v>
      </c>
      <c r="E264" s="15" t="s">
        <v>266</v>
      </c>
      <c r="F264" s="7">
        <v>1</v>
      </c>
      <c r="G264" s="11">
        <v>3500</v>
      </c>
      <c r="H264" s="12">
        <f t="shared" si="6"/>
        <v>3500</v>
      </c>
      <c r="I264" s="67" t="s">
        <v>10</v>
      </c>
    </row>
    <row r="265" spans="1:9" x14ac:dyDescent="0.25">
      <c r="A265" s="70"/>
      <c r="B265" s="72"/>
      <c r="C265" s="86"/>
      <c r="D265" s="107"/>
      <c r="E265" s="15" t="s">
        <v>267</v>
      </c>
      <c r="F265" s="7">
        <v>3</v>
      </c>
      <c r="G265" s="11">
        <v>2200</v>
      </c>
      <c r="H265" s="12">
        <f t="shared" si="6"/>
        <v>6600</v>
      </c>
      <c r="I265" s="68"/>
    </row>
    <row r="266" spans="1:9" x14ac:dyDescent="0.25">
      <c r="A266" s="75"/>
      <c r="B266" s="76"/>
      <c r="C266" s="76"/>
      <c r="D266" s="76"/>
      <c r="E266" s="76"/>
      <c r="F266" s="76"/>
      <c r="G266" s="77"/>
      <c r="H266" s="13">
        <f>SUM(H264:H265)</f>
        <v>10100</v>
      </c>
      <c r="I266" s="9"/>
    </row>
    <row r="267" spans="1:9" x14ac:dyDescent="0.25">
      <c r="A267" s="7">
        <v>3218</v>
      </c>
      <c r="B267" s="10">
        <v>42355</v>
      </c>
      <c r="C267" s="15" t="s">
        <v>136</v>
      </c>
      <c r="D267" s="15" t="s">
        <v>268</v>
      </c>
      <c r="E267" s="15" t="s">
        <v>269</v>
      </c>
      <c r="F267" s="7">
        <v>100</v>
      </c>
      <c r="G267" s="11">
        <v>130</v>
      </c>
      <c r="H267" s="12">
        <f t="shared" si="6"/>
        <v>13000</v>
      </c>
      <c r="I267" s="48" t="s">
        <v>10</v>
      </c>
    </row>
    <row r="268" spans="1:9" x14ac:dyDescent="0.25">
      <c r="A268" s="75"/>
      <c r="B268" s="76"/>
      <c r="C268" s="76"/>
      <c r="D268" s="76"/>
      <c r="E268" s="76"/>
      <c r="F268" s="76"/>
      <c r="G268" s="77"/>
      <c r="H268" s="13">
        <f>SUM(H267)</f>
        <v>13000</v>
      </c>
      <c r="I268" s="9"/>
    </row>
    <row r="269" spans="1:9" x14ac:dyDescent="0.25">
      <c r="A269" s="69">
        <v>3220</v>
      </c>
      <c r="B269" s="71">
        <v>42355</v>
      </c>
      <c r="C269" s="85" t="s">
        <v>103</v>
      </c>
      <c r="D269" s="105" t="s">
        <v>114</v>
      </c>
      <c r="E269" s="15" t="s">
        <v>270</v>
      </c>
      <c r="F269" s="7">
        <v>30</v>
      </c>
      <c r="G269" s="11">
        <v>135</v>
      </c>
      <c r="H269" s="12">
        <f t="shared" si="6"/>
        <v>4050</v>
      </c>
      <c r="I269" s="67" t="s">
        <v>10</v>
      </c>
    </row>
    <row r="270" spans="1:9" x14ac:dyDescent="0.25">
      <c r="A270" s="79"/>
      <c r="B270" s="80"/>
      <c r="C270" s="98"/>
      <c r="D270" s="106"/>
      <c r="E270" s="15" t="s">
        <v>271</v>
      </c>
      <c r="F270" s="7">
        <v>30</v>
      </c>
      <c r="G270" s="11">
        <v>135</v>
      </c>
      <c r="H270" s="12">
        <f t="shared" si="6"/>
        <v>4050</v>
      </c>
      <c r="I270" s="78"/>
    </row>
    <row r="271" spans="1:9" x14ac:dyDescent="0.25">
      <c r="A271" s="79"/>
      <c r="B271" s="80"/>
      <c r="C271" s="98"/>
      <c r="D271" s="106"/>
      <c r="E271" s="15" t="s">
        <v>272</v>
      </c>
      <c r="F271" s="7">
        <v>30</v>
      </c>
      <c r="G271" s="11">
        <v>135</v>
      </c>
      <c r="H271" s="12">
        <f t="shared" si="6"/>
        <v>4050</v>
      </c>
      <c r="I271" s="78"/>
    </row>
    <row r="272" spans="1:9" x14ac:dyDescent="0.25">
      <c r="A272" s="79"/>
      <c r="B272" s="80"/>
      <c r="C272" s="98"/>
      <c r="D272" s="106"/>
      <c r="E272" s="15" t="s">
        <v>273</v>
      </c>
      <c r="F272" s="7">
        <v>30</v>
      </c>
      <c r="G272" s="11">
        <v>135</v>
      </c>
      <c r="H272" s="12">
        <f t="shared" si="6"/>
        <v>4050</v>
      </c>
      <c r="I272" s="78"/>
    </row>
    <row r="273" spans="1:9" x14ac:dyDescent="0.25">
      <c r="A273" s="79"/>
      <c r="B273" s="80"/>
      <c r="C273" s="98"/>
      <c r="D273" s="106"/>
      <c r="E273" s="15" t="s">
        <v>274</v>
      </c>
      <c r="F273" s="7">
        <v>30</v>
      </c>
      <c r="G273" s="11">
        <v>135</v>
      </c>
      <c r="H273" s="12">
        <f t="shared" si="6"/>
        <v>4050</v>
      </c>
      <c r="I273" s="78"/>
    </row>
    <row r="274" spans="1:9" x14ac:dyDescent="0.25">
      <c r="A274" s="79"/>
      <c r="B274" s="80"/>
      <c r="C274" s="98"/>
      <c r="D274" s="106"/>
      <c r="E274" s="15" t="s">
        <v>275</v>
      </c>
      <c r="F274" s="7">
        <v>30</v>
      </c>
      <c r="G274" s="11">
        <v>135</v>
      </c>
      <c r="H274" s="12">
        <f t="shared" si="6"/>
        <v>4050</v>
      </c>
      <c r="I274" s="78"/>
    </row>
    <row r="275" spans="1:9" x14ac:dyDescent="0.25">
      <c r="A275" s="79"/>
      <c r="B275" s="80"/>
      <c r="C275" s="98"/>
      <c r="D275" s="106"/>
      <c r="E275" s="15" t="s">
        <v>276</v>
      </c>
      <c r="F275" s="7">
        <v>50</v>
      </c>
      <c r="G275" s="11">
        <v>135</v>
      </c>
      <c r="H275" s="12">
        <f t="shared" si="6"/>
        <v>6750</v>
      </c>
      <c r="I275" s="78"/>
    </row>
    <row r="276" spans="1:9" x14ac:dyDescent="0.25">
      <c r="A276" s="70"/>
      <c r="B276" s="72"/>
      <c r="C276" s="86"/>
      <c r="D276" s="107"/>
      <c r="E276" s="15" t="s">
        <v>277</v>
      </c>
      <c r="F276" s="7">
        <v>50</v>
      </c>
      <c r="G276" s="11">
        <v>135</v>
      </c>
      <c r="H276" s="12">
        <f t="shared" si="6"/>
        <v>6750</v>
      </c>
      <c r="I276" s="68"/>
    </row>
    <row r="277" spans="1:9" x14ac:dyDescent="0.25">
      <c r="A277" s="75"/>
      <c r="B277" s="76"/>
      <c r="C277" s="76"/>
      <c r="D277" s="76"/>
      <c r="E277" s="76"/>
      <c r="F277" s="76"/>
      <c r="G277" s="77"/>
      <c r="H277" s="13">
        <f>SUM(H269:H276)</f>
        <v>37800</v>
      </c>
      <c r="I277" s="9"/>
    </row>
    <row r="278" spans="1:9" x14ac:dyDescent="0.25">
      <c r="A278" s="7">
        <v>3223</v>
      </c>
      <c r="B278" s="10">
        <v>42355</v>
      </c>
      <c r="C278" s="15" t="s">
        <v>278</v>
      </c>
      <c r="D278" s="15" t="s">
        <v>71</v>
      </c>
      <c r="E278" s="15" t="s">
        <v>279</v>
      </c>
      <c r="F278" s="7">
        <v>25</v>
      </c>
      <c r="G278" s="11">
        <v>575</v>
      </c>
      <c r="H278" s="12">
        <f t="shared" si="6"/>
        <v>14375</v>
      </c>
      <c r="I278" s="48" t="s">
        <v>10</v>
      </c>
    </row>
    <row r="279" spans="1:9" x14ac:dyDescent="0.25">
      <c r="A279" s="75"/>
      <c r="B279" s="76"/>
      <c r="C279" s="76"/>
      <c r="D279" s="76"/>
      <c r="E279" s="76"/>
      <c r="F279" s="76"/>
      <c r="G279" s="77"/>
      <c r="H279" s="13">
        <f>SUM(H278)</f>
        <v>14375</v>
      </c>
      <c r="I279" s="9"/>
    </row>
  </sheetData>
  <sortState ref="E706:H708">
    <sortCondition ref="E706"/>
  </sortState>
  <mergeCells count="201">
    <mergeCell ref="I41:I60"/>
    <mergeCell ref="I64:I72"/>
    <mergeCell ref="I78:I79"/>
    <mergeCell ref="I81:I87"/>
    <mergeCell ref="I89:I90"/>
    <mergeCell ref="I100:I101"/>
    <mergeCell ref="I156:I158"/>
    <mergeCell ref="A279:G279"/>
    <mergeCell ref="A268:G268"/>
    <mergeCell ref="A277:G277"/>
    <mergeCell ref="I269:I276"/>
    <mergeCell ref="A269:A276"/>
    <mergeCell ref="B269:B276"/>
    <mergeCell ref="C269:C276"/>
    <mergeCell ref="D269:D276"/>
    <mergeCell ref="A266:G266"/>
    <mergeCell ref="I264:I265"/>
    <mergeCell ref="A264:A265"/>
    <mergeCell ref="B264:B265"/>
    <mergeCell ref="C264:C265"/>
    <mergeCell ref="D264:D265"/>
    <mergeCell ref="A259:G259"/>
    <mergeCell ref="A263:G263"/>
    <mergeCell ref="I260:I262"/>
    <mergeCell ref="A260:A262"/>
    <mergeCell ref="B260:B262"/>
    <mergeCell ref="C260:C262"/>
    <mergeCell ref="D260:D262"/>
    <mergeCell ref="A257:G257"/>
    <mergeCell ref="I255:I256"/>
    <mergeCell ref="A255:A256"/>
    <mergeCell ref="B255:B256"/>
    <mergeCell ref="C255:C256"/>
    <mergeCell ref="D255:D256"/>
    <mergeCell ref="A246:G246"/>
    <mergeCell ref="A248:G248"/>
    <mergeCell ref="A250:G250"/>
    <mergeCell ref="A254:G254"/>
    <mergeCell ref="I251:I253"/>
    <mergeCell ref="A251:A253"/>
    <mergeCell ref="B251:B253"/>
    <mergeCell ref="C251:C253"/>
    <mergeCell ref="D251:D253"/>
    <mergeCell ref="A244:G244"/>
    <mergeCell ref="I236:I243"/>
    <mergeCell ref="A236:A243"/>
    <mergeCell ref="B236:B243"/>
    <mergeCell ref="C236:C243"/>
    <mergeCell ref="D236:D243"/>
    <mergeCell ref="A228:G228"/>
    <mergeCell ref="A235:G235"/>
    <mergeCell ref="I229:I234"/>
    <mergeCell ref="A229:A234"/>
    <mergeCell ref="B229:B234"/>
    <mergeCell ref="C229:C234"/>
    <mergeCell ref="D229:D234"/>
    <mergeCell ref="A220:G220"/>
    <mergeCell ref="A222:G222"/>
    <mergeCell ref="A224:G224"/>
    <mergeCell ref="A226:G226"/>
    <mergeCell ref="A189:G189"/>
    <mergeCell ref="A218:G218"/>
    <mergeCell ref="I190:I217"/>
    <mergeCell ref="A190:A217"/>
    <mergeCell ref="B190:B217"/>
    <mergeCell ref="C190:C217"/>
    <mergeCell ref="D190:D217"/>
    <mergeCell ref="I187:I188"/>
    <mergeCell ref="A187:A188"/>
    <mergeCell ref="B187:B188"/>
    <mergeCell ref="C187:C188"/>
    <mergeCell ref="D187:D188"/>
    <mergeCell ref="I173:I175"/>
    <mergeCell ref="A176:G176"/>
    <mergeCell ref="A186:G186"/>
    <mergeCell ref="I177:I185"/>
    <mergeCell ref="A177:A185"/>
    <mergeCell ref="B177:B185"/>
    <mergeCell ref="A173:A175"/>
    <mergeCell ref="B173:B175"/>
    <mergeCell ref="C173:C175"/>
    <mergeCell ref="D173:D175"/>
    <mergeCell ref="C177:C185"/>
    <mergeCell ref="D177:D185"/>
    <mergeCell ref="I160:I171"/>
    <mergeCell ref="A160:A171"/>
    <mergeCell ref="B160:B171"/>
    <mergeCell ref="C160:C171"/>
    <mergeCell ref="D160:D171"/>
    <mergeCell ref="A155:G155"/>
    <mergeCell ref="A156:A158"/>
    <mergeCell ref="B156:B158"/>
    <mergeCell ref="C156:C158"/>
    <mergeCell ref="D156:D158"/>
    <mergeCell ref="A145:G145"/>
    <mergeCell ref="A147:G147"/>
    <mergeCell ref="A149:G149"/>
    <mergeCell ref="A151:G151"/>
    <mergeCell ref="A153:G153"/>
    <mergeCell ref="A138:G138"/>
    <mergeCell ref="I135:I137"/>
    <mergeCell ref="A135:A137"/>
    <mergeCell ref="B135:B137"/>
    <mergeCell ref="C135:C137"/>
    <mergeCell ref="D135:D137"/>
    <mergeCell ref="I139:I142"/>
    <mergeCell ref="A139:A142"/>
    <mergeCell ref="B139:B142"/>
    <mergeCell ref="C139:C142"/>
    <mergeCell ref="D139:D142"/>
    <mergeCell ref="A134:G134"/>
    <mergeCell ref="I107:I111"/>
    <mergeCell ref="A115:G115"/>
    <mergeCell ref="I113:I114"/>
    <mergeCell ref="A113:A114"/>
    <mergeCell ref="B113:B114"/>
    <mergeCell ref="C113:C114"/>
    <mergeCell ref="D113:D114"/>
    <mergeCell ref="A117:G117"/>
    <mergeCell ref="A119:G119"/>
    <mergeCell ref="A122:G122"/>
    <mergeCell ref="I120:I121"/>
    <mergeCell ref="A120:A121"/>
    <mergeCell ref="B120:B121"/>
    <mergeCell ref="C120:C121"/>
    <mergeCell ref="D120:D121"/>
    <mergeCell ref="A128:G128"/>
    <mergeCell ref="A130:G130"/>
    <mergeCell ref="A132:G132"/>
    <mergeCell ref="A124:G124"/>
    <mergeCell ref="A126:G126"/>
    <mergeCell ref="A93:G93"/>
    <mergeCell ref="A95:G95"/>
    <mergeCell ref="A97:G97"/>
    <mergeCell ref="A99:G99"/>
    <mergeCell ref="A102:G102"/>
    <mergeCell ref="A104:G104"/>
    <mergeCell ref="A106:G106"/>
    <mergeCell ref="A112:G112"/>
    <mergeCell ref="A107:A111"/>
    <mergeCell ref="B107:B111"/>
    <mergeCell ref="C107:C111"/>
    <mergeCell ref="D107:D111"/>
    <mergeCell ref="D41:D60"/>
    <mergeCell ref="A81:A87"/>
    <mergeCell ref="B81:B87"/>
    <mergeCell ref="C81:C87"/>
    <mergeCell ref="D81:D87"/>
    <mergeCell ref="A91:G91"/>
    <mergeCell ref="A89:A90"/>
    <mergeCell ref="B89:B90"/>
    <mergeCell ref="C89:C90"/>
    <mergeCell ref="D89:D90"/>
    <mergeCell ref="D8:D14"/>
    <mergeCell ref="D64:D72"/>
    <mergeCell ref="A80:G80"/>
    <mergeCell ref="A78:A79"/>
    <mergeCell ref="B78:B79"/>
    <mergeCell ref="C78:C79"/>
    <mergeCell ref="D78:D79"/>
    <mergeCell ref="A77:G77"/>
    <mergeCell ref="A15:G15"/>
    <mergeCell ref="A21:G21"/>
    <mergeCell ref="A23:G23"/>
    <mergeCell ref="A26:G26"/>
    <mergeCell ref="A28:G28"/>
    <mergeCell ref="A30:G30"/>
    <mergeCell ref="A32:G32"/>
    <mergeCell ref="A34:G34"/>
    <mergeCell ref="A75:G75"/>
    <mergeCell ref="A36:G36"/>
    <mergeCell ref="A38:G38"/>
    <mergeCell ref="A40:G40"/>
    <mergeCell ref="A61:G61"/>
    <mergeCell ref="A41:A60"/>
    <mergeCell ref="B41:B60"/>
    <mergeCell ref="C41:C60"/>
    <mergeCell ref="A63:G63"/>
    <mergeCell ref="A73:G73"/>
    <mergeCell ref="A64:A72"/>
    <mergeCell ref="B64:B72"/>
    <mergeCell ref="C64:C72"/>
    <mergeCell ref="A1:I1"/>
    <mergeCell ref="A2:I2"/>
    <mergeCell ref="C3:I3"/>
    <mergeCell ref="C4:I4"/>
    <mergeCell ref="I24:I25"/>
    <mergeCell ref="A24:A25"/>
    <mergeCell ref="B24:B25"/>
    <mergeCell ref="C24:C25"/>
    <mergeCell ref="D24:D25"/>
    <mergeCell ref="A19:G19"/>
    <mergeCell ref="I16:I18"/>
    <mergeCell ref="A16:A18"/>
    <mergeCell ref="B16:B18"/>
    <mergeCell ref="C16:C18"/>
    <mergeCell ref="D16:D18"/>
    <mergeCell ref="I8:I14"/>
    <mergeCell ref="A8:A14"/>
    <mergeCell ref="B8:B14"/>
    <mergeCell ref="C8:C14"/>
  </mergeCells>
  <hyperlinks>
    <hyperlink ref="I8:I14" r:id="rId1" display="Enlace a Honducompras"/>
    <hyperlink ref="I16:I18" r:id="rId2" display="Enlace a Honducompras"/>
    <hyperlink ref="I20" r:id="rId3"/>
    <hyperlink ref="I22" r:id="rId4"/>
    <hyperlink ref="I24:I25" r:id="rId5" display="Enlace a Honducompras"/>
    <hyperlink ref="I27" r:id="rId6"/>
    <hyperlink ref="I29" r:id="rId7"/>
    <hyperlink ref="I31" r:id="rId8"/>
    <hyperlink ref="I33" r:id="rId9"/>
    <hyperlink ref="I35" r:id="rId10"/>
    <hyperlink ref="I37" r:id="rId11"/>
    <hyperlink ref="I39" r:id="rId12"/>
    <hyperlink ref="I41:I60" r:id="rId13" display="Enlace a Honducompras"/>
    <hyperlink ref="I62" r:id="rId14"/>
    <hyperlink ref="I64:I72" r:id="rId15" display="Enlace a Honducompras"/>
    <hyperlink ref="I74" r:id="rId16"/>
    <hyperlink ref="I76" r:id="rId17"/>
    <hyperlink ref="I78:I79" r:id="rId18" display="Enlace a Honducompras"/>
    <hyperlink ref="I81:I87" r:id="rId19" display="Enlace a Honducompras"/>
    <hyperlink ref="I89:I90" r:id="rId20" display="Enlace a Honducompras"/>
    <hyperlink ref="I92" r:id="rId21"/>
    <hyperlink ref="I94" r:id="rId22"/>
    <hyperlink ref="I96" r:id="rId23"/>
    <hyperlink ref="I98" r:id="rId24"/>
    <hyperlink ref="I100:I101" r:id="rId25" display="Enlace a Honducompras"/>
    <hyperlink ref="I103" r:id="rId26"/>
    <hyperlink ref="I105" r:id="rId27"/>
    <hyperlink ref="I107:I111" r:id="rId28" display="Enlace a Honducompras"/>
    <hyperlink ref="I113:I114" r:id="rId29" display="Enlace a Honducompras"/>
    <hyperlink ref="I116" r:id="rId30"/>
    <hyperlink ref="I118" r:id="rId31"/>
    <hyperlink ref="I120:I121" r:id="rId32" display="Enlace a Honducompras"/>
    <hyperlink ref="I123" r:id="rId33"/>
    <hyperlink ref="I125" r:id="rId34"/>
    <hyperlink ref="I127" r:id="rId35"/>
    <hyperlink ref="I129" r:id="rId36"/>
    <hyperlink ref="I131" r:id="rId37"/>
    <hyperlink ref="I133" r:id="rId38"/>
    <hyperlink ref="I135:I137" r:id="rId39" display="Enlace a Honducompras"/>
    <hyperlink ref="I139:I142" r:id="rId40" display="Enlace a Honducompras"/>
    <hyperlink ref="I144" r:id="rId41"/>
    <hyperlink ref="I146" r:id="rId42"/>
    <hyperlink ref="I148" r:id="rId43"/>
    <hyperlink ref="I150" r:id="rId44"/>
    <hyperlink ref="I152" r:id="rId45"/>
    <hyperlink ref="I154" r:id="rId46"/>
    <hyperlink ref="I156:I158" r:id="rId47" display="Enlace a Honducompras"/>
    <hyperlink ref="I160:I171" r:id="rId48" display="Enlace a Honducompras"/>
    <hyperlink ref="I173:I175" r:id="rId49" display="Enlace a Honducompras"/>
    <hyperlink ref="I177:I185" r:id="rId50" display="Enlace a Honducompras"/>
    <hyperlink ref="I187:I188" r:id="rId51" display="Enlace a Honducompras"/>
    <hyperlink ref="I190:I217" r:id="rId52" display="Enlace a Honducompras"/>
    <hyperlink ref="I219" r:id="rId53"/>
    <hyperlink ref="I221" r:id="rId54"/>
    <hyperlink ref="I223" r:id="rId55"/>
    <hyperlink ref="I225" r:id="rId56"/>
    <hyperlink ref="I227" r:id="rId57"/>
    <hyperlink ref="I229:I234" r:id="rId58" display="Enlace a Honducompras"/>
    <hyperlink ref="I236:I243" r:id="rId59" display="Enlace a Honducompras"/>
    <hyperlink ref="I245" r:id="rId60"/>
    <hyperlink ref="I247" r:id="rId61"/>
    <hyperlink ref="I249" r:id="rId62"/>
    <hyperlink ref="I251:I253" r:id="rId63" display="Enlace a Honducompras"/>
    <hyperlink ref="I255:I256" r:id="rId64" display="Enlace a Honducompras"/>
    <hyperlink ref="I258" r:id="rId65"/>
    <hyperlink ref="I260:I262" r:id="rId66" display="Enlace a Honducompras"/>
    <hyperlink ref="I264:I265" r:id="rId67" display="Enlace a Honducompras"/>
    <hyperlink ref="I267" r:id="rId68"/>
    <hyperlink ref="I269:I276" r:id="rId69" display="Enlace a Honducompras"/>
    <hyperlink ref="I278" r:id="rId70"/>
  </hyperlinks>
  <pageMargins left="0.7" right="0.7" top="0.75" bottom="0.75" header="0.3" footer="0.3"/>
  <pageSetup paperSize="9" orientation="portrait" r:id="rId71"/>
  <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Florencia Mendez</dc:creator>
  <cp:keywords/>
  <dc:description/>
  <cp:lastModifiedBy>Bevo</cp:lastModifiedBy>
  <cp:revision/>
  <dcterms:created xsi:type="dcterms:W3CDTF">2015-08-06T19:38:19Z</dcterms:created>
  <dcterms:modified xsi:type="dcterms:W3CDTF">2016-01-11T03:56:01Z</dcterms:modified>
  <cp:category/>
  <cp:contentStatus/>
</cp:coreProperties>
</file>